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ЭтаКнига"/>
  <mc:AlternateContent xmlns:mc="http://schemas.openxmlformats.org/markup-compatibility/2006">
    <mc:Choice Requires="x15">
      <x15ac:absPath xmlns:x15ac="http://schemas.microsoft.com/office/spreadsheetml/2010/11/ac" url="U:\SCM Department\Design Service\Usys_DS\Usystemsshop\"/>
    </mc:Choice>
  </mc:AlternateContent>
  <xr:revisionPtr revIDLastSave="0" documentId="13_ncr:1_{293666DA-014C-4546-9B0D-3D8371D9D672}" xr6:coauthVersionLast="47" xr6:coauthVersionMax="47" xr10:uidLastSave="{00000000-0000-0000-0000-000000000000}"/>
  <bookViews>
    <workbookView xWindow="-120" yWindow="-120" windowWidth="29040" windowHeight="15720" tabRatio="729" activeTab="8" xr2:uid="{00000000-000D-0000-FFFF-FFFF00000000}"/>
  </bookViews>
  <sheets>
    <sheet name="Стоимость и перечень работ" sheetId="14" r:id="rId1"/>
    <sheet name="Теплопотери" sheetId="11" r:id="rId2"/>
    <sheet name="НО" sheetId="7" r:id="rId3"/>
    <sheet name="РО" sheetId="1" r:id="rId4"/>
    <sheet name="ВК" sheetId="9" r:id="rId5"/>
    <sheet name="Снег" sheetId="16" r:id="rId6"/>
    <sheet name="Нар. Сети" sheetId="17" r:id="rId7"/>
    <sheet name="Узлы РО " sheetId="10" r:id="rId8"/>
    <sheet name="Узлы НО" sheetId="8" r:id="rId9"/>
    <sheet name="СП 50.13330.2012" sheetId="12" r:id="rId10"/>
  </sheets>
  <definedNames>
    <definedName name="Check_CRM_RC" localSheetId="4">AND(LEN(#REF!)=9,OR(AND(CODE(UPPER(LEFT(#REF!,1)))&gt;64,CODE(UPPER(LEFT(#REF!,1)))&lt;91),OR(AND(CODE(UPPER(LEFT(#REF!,1)))&gt;191,CODE(UPPER(LEFT(#REF!,1)))&lt;224)),ISNUMBER(--MID(#REF!,3,7))))</definedName>
    <definedName name="Check_CRM_RC" localSheetId="6">AND(LEN(#REF!)=9,OR(AND(CODE(UPPER(LEFT(#REF!,1)))&gt;64,CODE(UPPER(LEFT(#REF!,1)))&lt;91),OR(AND(CODE(UPPER(LEFT(#REF!,1)))&gt;191,CODE(UPPER(LEFT(#REF!,1)))&lt;224)),ISNUMBER(--MID(#REF!,3,7))))</definedName>
    <definedName name="Check_CRM_RC" localSheetId="9">AND(LEN(#REF!)=9,OR(AND(CODE(UPPER(LEFT(#REF!,1)))&gt;64,CODE(UPPER(LEFT(#REF!,1)))&lt;91),OR(AND(CODE(UPPER(LEFT(#REF!,1)))&gt;191,CODE(UPPER(LEFT(#REF!,1)))&lt;224)),ISNUMBER(--MID(#REF!,3,7))))</definedName>
    <definedName name="Check_CRM_RC" localSheetId="0">AND(LEN(#REF!)=9,OR(AND(CODE(UPPER(LEFT(#REF!,1)))&gt;64,CODE(UPPER(LEFT(#REF!,1)))&lt;91),OR(AND(CODE(UPPER(LEFT(#REF!,1)))&gt;191,CODE(UPPER(LEFT(#REF!,1)))&lt;224)),ISNUMBER(--MID(#REF!,3,7))))</definedName>
    <definedName name="Check_CRM_RC" localSheetId="1">AND(LEN(#REF!)=9,OR(AND(CODE(UPPER(LEFT(#REF!,1)))&gt;64,CODE(UPPER(LEFT(#REF!,1)))&lt;91),OR(AND(CODE(UPPER(LEFT(#REF!,1)))&gt;191,CODE(UPPER(LEFT(#REF!,1)))&lt;224)),ISNUMBER(--MID(#REF!,3,7))))</definedName>
    <definedName name="Check_CRM_RC" localSheetId="7">AND(LEN(РО!#REF!)=9,OR(AND(CODE(UPPER(LEFT(РО!#REF!,1)))&gt;64,CODE(UPPER(LEFT(РО!#REF!,1)))&lt;91),OR(AND(CODE(UPPER(LEFT(РО!#REF!,1)))&gt;191,CODE(UPPER(LEFT(РО!#REF!,1)))&lt;224)),ISNUMBER(--MID(РО!#REF!,3,7))))</definedName>
    <definedName name="Check_CRM_RC">AND(LEN(РО!#REF!)=9,OR(AND(CODE(UPPER(LEFT(РО!#REF!,1)))&gt;64,CODE(UPPER(LEFT(РО!#REF!,1)))&lt;91),OR(AND(CODE(UPPER(LEFT(РО!#REF!,1)))&gt;191,CODE(UPPER(LEFT(РО!#REF!,1)))&lt;224)),ISNUMBER(--MID(РО!#REF!,3,7))))</definedName>
    <definedName name="Check_CRM_UFH" localSheetId="4">AND(LEN(#REF!)=9,OR(AND(CODE(UPPER(LEFT(#REF!,1)))&gt;64,CODE(UPPER(LEFT(#REF!,1)))&lt;91),OR(AND(CODE(UPPER(LEFT(#REF!,1)))&gt;191,CODE(UPPER(LEFT(#REF!,1)))&lt;224)),ISNUMBER(--MID(#REF!,3,7))))</definedName>
    <definedName name="Check_CRM_UFH" localSheetId="6">AND(LEN('Нар. Сети'!#REF!)=9,OR(AND(CODE(UPPER(LEFT('Нар. Сети'!#REF!,1)))&gt;64,CODE(UPPER(LEFT('Нар. Сети'!#REF!,1)))&lt;91),OR(AND(CODE(UPPER(LEFT('Нар. Сети'!#REF!,1)))&gt;191,CODE(UPPER(LEFT('Нар. Сети'!#REF!,1)))&lt;224)),ISNUMBER(--MID('Нар. Сети'!#REF!,3,7))))</definedName>
    <definedName name="Check_CRM_UFH" localSheetId="5">AND(LEN(Снег!#REF!)=9,OR(AND(CODE(UPPER(LEFT(Снег!#REF!,1)))&gt;64,CODE(UPPER(LEFT(Снег!#REF!,1)))&lt;91),OR(AND(CODE(UPPER(LEFT(Снег!#REF!,1)))&gt;191,CODE(UPPER(LEFT(Снег!#REF!,1)))&lt;224)),ISNUMBER(--MID(Снег!#REF!,3,7))))</definedName>
    <definedName name="Check_CRM_UFH" localSheetId="9">AND(LEN(#REF!)=9,OR(AND(CODE(UPPER(LEFT(#REF!,1)))&gt;64,CODE(UPPER(LEFT(#REF!,1)))&lt;91),OR(AND(CODE(UPPER(LEFT(#REF!,1)))&gt;191,CODE(UPPER(LEFT(#REF!,1)))&lt;224)),ISNUMBER(--MID(#REF!,3,7))))</definedName>
    <definedName name="Check_CRM_UFH" localSheetId="0">AND(LEN(#REF!)=9,OR(AND(CODE(UPPER(LEFT(#REF!,1)))&gt;64,CODE(UPPER(LEFT(#REF!,1)))&lt;91),OR(AND(CODE(UPPER(LEFT(#REF!,1)))&gt;191,CODE(UPPER(LEFT(#REF!,1)))&lt;224)),ISNUMBER(--MID(#REF!,3,7))))</definedName>
    <definedName name="Check_CRM_UFH" localSheetId="1">AND(LEN(#REF!)=9,OR(AND(CODE(UPPER(LEFT(#REF!,1)))&gt;64,CODE(UPPER(LEFT(#REF!,1)))&lt;91),OR(AND(CODE(UPPER(LEFT(#REF!,1)))&gt;191,CODE(UPPER(LEFT(#REF!,1)))&lt;224)),ISNUMBER(--MID(#REF!,3,7))))</definedName>
    <definedName name="Check_CRM_UFH" localSheetId="7">AND(LEN(НО!#REF!)=9,OR(AND(CODE(UPPER(LEFT(НО!#REF!,1)))&gt;64,CODE(UPPER(LEFT(НО!#REF!,1)))&lt;91),OR(AND(CODE(UPPER(LEFT(НО!#REF!,1)))&gt;191,CODE(UPPER(LEFT(НО!#REF!,1)))&lt;224)),ISNUMBER(--MID(НО!#REF!,3,7))))</definedName>
    <definedName name="Check_CRM_UFH">AND(LEN(НО!#REF!)=9,OR(AND(CODE(UPPER(LEFT(НО!#REF!,1)))&gt;64,CODE(UPPER(LEFT(НО!#REF!,1)))&lt;91),OR(AND(CODE(UPPER(LEFT(НО!#REF!,1)))&gt;191,CODE(UPPER(LEFT(НО!#REF!,1)))&lt;224)),ISNUMBER(--MID(НО!#REF!,3,7))))</definedName>
    <definedName name="Check_UFH_D" localSheetId="4">#REF!</definedName>
    <definedName name="Check_UFH_D" localSheetId="9">#REF!</definedName>
    <definedName name="Check_UFH_D" localSheetId="1">#REF!</definedName>
    <definedName name="Check_UFH_D" localSheetId="7">#REF!</definedName>
    <definedName name="Check_UFH_D">'Узлы НО'!$L$1</definedName>
    <definedName name="Choose" localSheetId="7">#REF!</definedName>
    <definedName name="Choose">#REF!</definedName>
    <definedName name="Choose_Floor_1F" localSheetId="9">'СП 50.13330.2012'!$A$19:$A$20</definedName>
    <definedName name="Choose_Floor_1F" localSheetId="1">#REF!</definedName>
    <definedName name="Choose_Floor_1F" localSheetId="7">#REF!</definedName>
    <definedName name="Choose_Floor_1F">#REF!</definedName>
    <definedName name="Choose_Joint_RC" localSheetId="4">#REF!</definedName>
    <definedName name="Choose_Joint_RC" localSheetId="6">#REF!</definedName>
    <definedName name="Choose_Joint_RC" localSheetId="9">#REF!</definedName>
    <definedName name="Choose_Joint_RC" localSheetId="0">#REF!</definedName>
    <definedName name="Choose_Joint_RC" localSheetId="1">#REF!</definedName>
    <definedName name="Choose_Joint_RC" localSheetId="7">РО!#REF!</definedName>
    <definedName name="Choose_Joint_RC">РО!#REF!</definedName>
    <definedName name="Choose_TW" localSheetId="6">#REF!</definedName>
    <definedName name="Choose_TW" localSheetId="0">#REF!</definedName>
    <definedName name="Choose_TW" localSheetId="7">ВК!#REF!</definedName>
    <definedName name="Choose_TW">ВК!#REF!</definedName>
    <definedName name="Choose_UFH" localSheetId="4">#REF!</definedName>
    <definedName name="Choose_UFH" localSheetId="6">'Нар. Сети'!#REF!</definedName>
    <definedName name="Choose_UFH" localSheetId="5">Снег!#REF!</definedName>
    <definedName name="Choose_UFH" localSheetId="9">#REF!</definedName>
    <definedName name="Choose_UFH" localSheetId="0">#REF!</definedName>
    <definedName name="Choose_UFH" localSheetId="1">#REF!</definedName>
    <definedName name="Choose_UFH" localSheetId="7">НО!#REF!</definedName>
    <definedName name="Choose_UFH">НО!#REF!</definedName>
    <definedName name="Choose_UFH_Control" localSheetId="4">IF(#REF!="Проводная",ВК!Control_Base,ВК!Control_Wave)</definedName>
    <definedName name="Choose_UFH_Control" localSheetId="6">IF('Нар. Сети'!#REF!="Проводная",'Нар. Сети'!Control_Base,'Нар. Сети'!Control_Wave)</definedName>
    <definedName name="Choose_UFH_Control" localSheetId="5">IF(Снег!#REF!="Проводная",[0]!Control_Base,[0]!Control_Wave)</definedName>
    <definedName name="Choose_UFH_Control" localSheetId="9">IF(#REF!="Проводная",'СП 50.13330.2012'!Control_Base,'СП 50.13330.2012'!Control_Wave)</definedName>
    <definedName name="Choose_UFH_Control" localSheetId="0">IF(#REF!="Проводная",'Стоимость и перечень работ'!Control_Base,'Стоимость и перечень работ'!Control_Wave)</definedName>
    <definedName name="Choose_UFH_Control" localSheetId="1">IF(#REF!="Проводная",Теплопотери!Control_Base,Теплопотери!Control_Wave)</definedName>
    <definedName name="Choose_UFH_Control" localSheetId="7">IF(НО!#REF!="Проводная",'Узлы РО '!Control_Base,'Узлы РО '!Control_Wave)</definedName>
    <definedName name="Choose_UFH_Control">IF(НО!#REF!="Проводная",Control_Base,Control_Wave)</definedName>
    <definedName name="ChooseAlbum" localSheetId="6">#N/A</definedName>
    <definedName name="ChooseAlbum" localSheetId="0">#N/A</definedName>
    <definedName name="ChooseAlbum" localSheetId="7">#N/A</definedName>
    <definedName name="ChooseAlbum">IF(#REF!="PEX",ВК!PictureChoosePEX,IF(#REF!="UPP",ВК!PictureChooseUPP,""))</definedName>
    <definedName name="ChooseAlbumRC" localSheetId="4">IF(#REF!="PEX",ышерз2,IF(#REF!="UPP",олп,""))</definedName>
    <definedName name="ChooseAlbumRC" localSheetId="6">IF(#REF!="PEX",'Нар. Сети'!PictureChoosePEX,IF(#REF!="UPP",'Нар. Сети'!PictureChooseUPP,""))</definedName>
    <definedName name="ChooseAlbumRC" localSheetId="9">IF(#REF!="PEX",'СП 50.13330.2012'!PictureChoosePEX,IF(#REF!="UPP",'СП 50.13330.2012'!PictureChooseUPP,""))</definedName>
    <definedName name="ChooseAlbumRC" localSheetId="0">IF(#REF!="PEX",'Стоимость и перечень работ'!PictureChoosePEX,IF(#REF!="UPP",'Стоимость и перечень работ'!PictureChooseUPP,""))</definedName>
    <definedName name="ChooseAlbumRC" localSheetId="1">IF(#REF!="PEX",Теплопотери!PictureChoosePEX,IF(#REF!="UPP",Теплопотери!PictureChooseUPP,""))</definedName>
    <definedName name="ChooseAlbumRC" localSheetId="7">IF(РО!$C$10="PEX",'Узлы РО '!PictureChoosePEX,IF(РО!$C$10="UPP",'Узлы РО '!PictureChooseUPP,""))</definedName>
    <definedName name="ChooseAlbumRC">IF(РО!$C$10="PEX",PictureChoosePEX,IF(РО!$C$10="UPP",PictureChooseUPP,""))</definedName>
    <definedName name="ChoosePicUFH" localSheetId="4">OFFSET(#REF!,MATCH(ВК!Choose_UFH,ВК!UFH_Album,0)-1,0,1,1)</definedName>
    <definedName name="ChoosePicUFH" localSheetId="6">OFFSET(#REF!,MATCH('Нар. Сети'!Choose_UFH,'Нар. Сети'!UFH_Album,0)-1,0,1,1)</definedName>
    <definedName name="ChoosePicUFH" localSheetId="5">OFFSET('Узлы НО'!$B$7,MATCH(Снег!Choose_UFH,[0]!UFH_Album,0)-1,0,1,1)</definedName>
    <definedName name="ChoosePicUFH" localSheetId="9">OFFSET(#REF!,MATCH('СП 50.13330.2012'!Choose_UFH,'СП 50.13330.2012'!UFH_Album,0)-1,0,1,1)</definedName>
    <definedName name="ChoosePicUFH" localSheetId="0">OFFSET(#REF!,MATCH('Стоимость и перечень работ'!Choose_UFH,'Стоимость и перечень работ'!UFH_Album,0)-1,0,1,1)</definedName>
    <definedName name="ChoosePicUFH" localSheetId="1">OFFSET(#REF!,MATCH(Теплопотери!Choose_UFH,Теплопотери!UFH_Album,0)-1,0,1,1)</definedName>
    <definedName name="ChoosePicUFH" localSheetId="7">OFFSET('Узлы НО'!$B$7,MATCH('Узлы РО '!Choose_UFH,'Узлы РО '!UFH_Album,0)-1,0,1,1)</definedName>
    <definedName name="ChoosePicUFH">OFFSET('Узлы НО'!$B$7,MATCH(Choose_UFH,UFH_Album,0)-1,0,1,1)</definedName>
    <definedName name="ChooseTS" localSheetId="4">IF(#REF!="Рассчитать гидравлику",ВК!TSchedule,"")</definedName>
    <definedName name="ChooseTS" localSheetId="6">IF(#REF!="Рассчитать гидравлику",TSchedule,"")</definedName>
    <definedName name="ChooseTS" localSheetId="9">IF(#REF!="Рассчитать гидравлику",'СП 50.13330.2012'!TSchedule,"")</definedName>
    <definedName name="ChooseTS" localSheetId="0">IF(#REF!="Рассчитать гидравлику",TSchedule,"")</definedName>
    <definedName name="ChooseTS" localSheetId="1">IF(#REF!="Рассчитать гидравлику",Теплопотери!TSchedule,"")</definedName>
    <definedName name="ChooseTS" localSheetId="7">IF(РО!#REF!="Рассчитать гидравлику",'Узлы РО '!TSchedule,"")</definedName>
    <definedName name="ChooseTS">IF(РО!#REF!="Рассчитать гидравлику",TSchedule,"")</definedName>
    <definedName name="Control_Base" localSheetId="4">#REF!</definedName>
    <definedName name="Control_Base" localSheetId="6">#REF!</definedName>
    <definedName name="Control_Base" localSheetId="9">#REF!</definedName>
    <definedName name="Control_Base" localSheetId="0">#REF!</definedName>
    <definedName name="Control_Base" localSheetId="1">#REF!</definedName>
    <definedName name="Control_Base" localSheetId="7">'Узлы НО'!$M$8:$M$9</definedName>
    <definedName name="Control_Base">'Узлы НО'!$M$8:$M$9</definedName>
    <definedName name="Control_Base_Price" localSheetId="4">#REF!</definedName>
    <definedName name="Control_Base_Price" localSheetId="9">#REF!</definedName>
    <definedName name="Control_Base_Price" localSheetId="1">#REF!</definedName>
    <definedName name="Control_Base_Price" localSheetId="7">#REF!</definedName>
    <definedName name="Control_Base_Price">'Узлы НО'!$M$8:$N$9</definedName>
    <definedName name="Control_Wave" localSheetId="4">#REF!</definedName>
    <definedName name="Control_Wave" localSheetId="6">#REF!</definedName>
    <definedName name="Control_Wave" localSheetId="9">#REF!</definedName>
    <definedName name="Control_Wave" localSheetId="0">#REF!</definedName>
    <definedName name="Control_Wave" localSheetId="1">#REF!</definedName>
    <definedName name="Control_Wave" localSheetId="7">'Узлы НО'!$M$10:$M$11</definedName>
    <definedName name="Control_Wave">'Узлы НО'!$M$10:$M$11</definedName>
    <definedName name="Control_Wave_Price" localSheetId="4">#REF!</definedName>
    <definedName name="Control_Wave_Price" localSheetId="9">#REF!</definedName>
    <definedName name="Control_Wave_Price" localSheetId="1">#REF!</definedName>
    <definedName name="Control_Wave_Price" localSheetId="7">#REF!</definedName>
    <definedName name="Control_Wave_Price">'Узлы НО'!$M$10:$N$11</definedName>
    <definedName name="GSOP" localSheetId="4">VLOOKUP(#REF!,ВК!Locations,5,FALSE)</definedName>
    <definedName name="GSOP" localSheetId="6">VLOOKUP(#REF!,Locations,5,FALSE)</definedName>
    <definedName name="GSOP" localSheetId="9">VLOOKUP(#REF!,'СП 50.13330.2012'!Locations,5,FALSE)</definedName>
    <definedName name="GSOP" localSheetId="0">VLOOKUP(#REF!,Locations,5,FALSE)</definedName>
    <definedName name="GSOP" localSheetId="1">VLOOKUP(Теплопотери!#REF!,Теплопотери!Locations,5,FALSE)</definedName>
    <definedName name="GSOP" localSheetId="7">VLOOKUP(#REF!,'Узлы РО '!Locations,5,FALSE)</definedName>
    <definedName name="GSOP">VLOOKUP(#REF!,Locations,5,FALSE)</definedName>
    <definedName name="Heaters" localSheetId="4">#REF!</definedName>
    <definedName name="Heaters" localSheetId="9">#REF!</definedName>
    <definedName name="Heaters" localSheetId="1">#REF!</definedName>
    <definedName name="Heaters" localSheetId="7">'Узлы РО '!$H$71:$H$90</definedName>
    <definedName name="Heaters">#REF!</definedName>
    <definedName name="List_Pipes_Risers" localSheetId="4">#REF!</definedName>
    <definedName name="List_Pipes_Risers" localSheetId="7">'Узлы РО '!$H$57:$H$59</definedName>
    <definedName name="List_Pipes_Risers">#REF!</definedName>
    <definedName name="Locations" localSheetId="4">#REF!</definedName>
    <definedName name="Locations" localSheetId="9">#REF!</definedName>
    <definedName name="Locations" localSheetId="1">#REF!</definedName>
    <definedName name="Locations" localSheetId="7">#REF!</definedName>
    <definedName name="Locations">#REF!</definedName>
    <definedName name="LocationTitles" localSheetId="4">#REF!</definedName>
    <definedName name="LocationTitles" localSheetId="9">#REF!</definedName>
    <definedName name="LocationTitles" localSheetId="1">#REF!</definedName>
    <definedName name="LocationTitles" localSheetId="7">#REF!</definedName>
    <definedName name="LocationTitles">#REF!</definedName>
    <definedName name="MLCFittingsList" localSheetId="4">IF(#REF!="UPP",ВК!PressFittings,#REF!)</definedName>
    <definedName name="MLCFittingsList" localSheetId="6">IF(#REF!="UPP",PressFittings,#REF!)</definedName>
    <definedName name="MLCFittingsList" localSheetId="9">IF(#REF!="UPP",'СП 50.13330.2012'!PressFittings,#REF!)</definedName>
    <definedName name="MLCFittingsList" localSheetId="0">IF(#REF!="UPP",PressFittings,#REF!)</definedName>
    <definedName name="MLCFittingsList" localSheetId="1">IF(#REF!="UPP",Теплопотери!PressFittings,#REF!)</definedName>
    <definedName name="MLCFittingsList" localSheetId="7">IF(РО!$C$10="UPP",'Узлы РО '!PressFittings,'Узлы РО '!$D$19)</definedName>
    <definedName name="MLCFittingsList">IF(РО!$C$10="UPP",PressFittings,#REF!)</definedName>
    <definedName name="PEX_S" localSheetId="7">#REF!</definedName>
    <definedName name="PEX_S">#REF!</definedName>
    <definedName name="PEX_S_Choose" localSheetId="7">#REF!</definedName>
    <definedName name="PEX_S_Choose">#REF!</definedName>
    <definedName name="PEX_S_List" localSheetId="6">IF(#REF!="PEX",PEX_S,#REF!)</definedName>
    <definedName name="PEX_S_List" localSheetId="0">IF(#REF!="PEX",PEX_S,#REF!)</definedName>
    <definedName name="PEX_S_List" localSheetId="7">IF(#REF!="PEX",'Узлы РО '!PEX_S,#REF!)</definedName>
    <definedName name="PEX_S_List">IF(#REF!="PEX",PEX_S,#REF!)</definedName>
    <definedName name="PEXAlbum" localSheetId="4">OFFSET(#REF!,1,0,COUNTA(#REF!)-1,1)</definedName>
    <definedName name="PEXAlbum" localSheetId="9">OFFSET(#REF!,1,0,COUNTA(#REF!)-1,1)</definedName>
    <definedName name="PEXAlbum" localSheetId="1">OFFSET(#REF!,1,0,COUNTA(#REF!)-1,1)</definedName>
    <definedName name="PEXAlbum" localSheetId="7">OFFSET('Узлы РО '!$A$1,1,0,COUNTA('Узлы РО '!$A:$A)-1,1)</definedName>
    <definedName name="PEXAlbum">OFFSET(#REF!,1,0,COUNTA(#REF!)-1,1)</definedName>
    <definedName name="PEXArray" localSheetId="4">OFFSET(#REF!,1,0,COUNTA(#REF!)-1,3)</definedName>
    <definedName name="PEXArray" localSheetId="9">OFFSET(#REF!,1,0,COUNTA(#REF!)-1,3)</definedName>
    <definedName name="PEXArray" localSheetId="1">OFFSET(#REF!,1,0,COUNTA(#REF!)-1,3)</definedName>
    <definedName name="PEXArray" localSheetId="7">OFFSET('Узлы РО '!$A$1,1,0,COUNTA('Узлы РО '!$A:$A)-1,3)</definedName>
    <definedName name="PEXArray">OFFSET(#REF!,1,0,COUNTA(#REF!)-1,3)</definedName>
    <definedName name="PictureChoosePEX" localSheetId="4">OFFSET(#REF!,MATCH(Choose,ВК!PEXAlbum,0)-1,0,1,1)</definedName>
    <definedName name="PictureChoosePEX" localSheetId="6">OFFSET(#REF!,MATCH('Нар. Сети'!Choose_Joint_RC,PEXAlbum,0)-1,0,1,1)</definedName>
    <definedName name="PictureChoosePEX" localSheetId="9">OFFSET(#REF!,MATCH('СП 50.13330.2012'!Choose_Joint_RC,'СП 50.13330.2012'!PEXAlbum,0)-1,0,1,1)</definedName>
    <definedName name="PictureChoosePEX" localSheetId="0">OFFSET(#REF!,MATCH('Стоимость и перечень работ'!Choose_Joint_RC,PEXAlbum,0)-1,0,1,1)</definedName>
    <definedName name="PictureChoosePEX" localSheetId="1">OFFSET(#REF!,MATCH(Теплопотери!Choose_Joint_RC,Теплопотери!PEXAlbum,0)-1,0,1,1)</definedName>
    <definedName name="PictureChoosePEX" localSheetId="7">OFFSET('Узлы РО '!$B$2,MATCH('Узлы РО '!Choose_Joint_RC,'Узлы РО '!PEXAlbum,0)-1,0,1,1)</definedName>
    <definedName name="PictureChoosePEX">OFFSET(#REF!,MATCH(Choose_Joint_RC,PEXAlbum,0)-1,0,1,1)</definedName>
    <definedName name="PictureChooseUPP" localSheetId="4">OFFSET(#REF!,MATCH(Choose,ВК!UPPAlbum,0)-1,0,1,1)</definedName>
    <definedName name="PictureChooseUPP" localSheetId="6">OFFSET(#REF!,MATCH('Нар. Сети'!Choose_Joint_RC,UPPAlbum,0)-1,0,1,1)</definedName>
    <definedName name="PictureChooseUPP" localSheetId="9">OFFSET(#REF!,MATCH('СП 50.13330.2012'!Choose_Joint_RC,'СП 50.13330.2012'!UPPAlbum,0)-1,0,1,1)</definedName>
    <definedName name="PictureChooseUPP" localSheetId="0">OFFSET(#REF!,MATCH('Стоимость и перечень работ'!Choose_Joint_RC,UPPAlbum,0)-1,0,1,1)</definedName>
    <definedName name="PictureChooseUPP" localSheetId="1">OFFSET(#REF!,MATCH(Теплопотери!Choose_Joint_RC,Теплопотери!UPPAlbum,0)-1,0,1,1)</definedName>
    <definedName name="PictureChooseUPP" localSheetId="7">OFFSET('Узлы РО '!$E$2,MATCH('Узлы РО '!Choose_Joint_RC,'Узлы РО '!UPPAlbum,0)-1,0,1,1)</definedName>
    <definedName name="PictureChooseUPP">OFFSET(#REF!,MATCH(Choose_Joint_RC,UPPAlbum,0)-1,0,1,1)</definedName>
    <definedName name="Press_Fittings_TW" localSheetId="7">#REF!</definedName>
    <definedName name="Press_Fittings_TW">#REF!</definedName>
    <definedName name="PressFittings" localSheetId="4">#REF!</definedName>
    <definedName name="PressFittings" localSheetId="9">#REF!</definedName>
    <definedName name="PressFittings" localSheetId="1">#REF!</definedName>
    <definedName name="PressFittings" localSheetId="7">'Узлы РО '!$I$45:$I$46</definedName>
    <definedName name="PressFittings">#REF!</definedName>
    <definedName name="R0_SP" localSheetId="9">'СП 50.13330.2012'!$B$3:$G$8</definedName>
    <definedName name="R0_SP" localSheetId="1">#REF!</definedName>
    <definedName name="R0_SP" localSheetId="7">#REF!</definedName>
    <definedName name="R0_SP">#REF!</definedName>
    <definedName name="TSchedule" localSheetId="4">#REF!</definedName>
    <definedName name="TSchedule" localSheetId="9">#REF!</definedName>
    <definedName name="TSchedule" localSheetId="1">#REF!</definedName>
    <definedName name="TSchedule" localSheetId="7">'Узлы РО '!$H$62:$H$67</definedName>
    <definedName name="TSchedule">#REF!</definedName>
    <definedName name="TW_Array">#REF!</definedName>
    <definedName name="TW_Pic" localSheetId="6">OFFSET(#REF!,MATCH(#REF!,#REF!,0)-1,0,1,1)</definedName>
    <definedName name="TW_Pic" localSheetId="0">OFFSET(#REF!,MATCH(#REF!,#REF!,0)-1,0,1,1)</definedName>
    <definedName name="TW_Pic" localSheetId="7">OFFSET(#REF!,MATCH(ВК!#REF!,#REF!,0)-1,0,1,1)</definedName>
    <definedName name="TW_Pic">OFFSET(#REF!,MATCH(ВК!#REF!,#REF!,0)-1,0,1,1)</definedName>
    <definedName name="TW_Press_Fitting_List" localSheetId="6">IF(#REF!="UPP",Press_Fittings_TW,#REF!)</definedName>
    <definedName name="TW_Press_Fitting_List" localSheetId="0">IF(#REF!="UPP",Press_Fittings_TW,#REF!)</definedName>
    <definedName name="TW_Press_Fitting_List" localSheetId="7">IF(ВК!#REF!="UPP",'Узлы РО '!Press_Fittings_TW,#REF!)</definedName>
    <definedName name="TW_Press_Fitting_List">IF(ВК!#REF!="UPP",Press_Fittings_TW,#REF!)</definedName>
    <definedName name="UFH_Album" localSheetId="4">OFFSET(#REF!,1,0,COUNTA(#REF!)-1,1)</definedName>
    <definedName name="UFH_Album" localSheetId="6">OFFSET(#REF!,1,0,COUNTA(#REF!)-1,1)</definedName>
    <definedName name="UFH_Album" localSheetId="9">OFFSET(#REF!,1,0,COUNTA(#REF!)-1,1)</definedName>
    <definedName name="UFH_Album" localSheetId="0">OFFSET(#REF!,1,0,COUNTA(#REF!)-1,1)</definedName>
    <definedName name="UFH_Album" localSheetId="1">OFFSET(#REF!,1,0,COUNTA(#REF!)-1,1)</definedName>
    <definedName name="UFH_Album" localSheetId="7">OFFSET('Узлы НО'!$A$1,1,0,COUNTA('Узлы НО'!$A:$A)-1,1)</definedName>
    <definedName name="UFH_Album">OFFSET('Узлы НО'!$A$1,1,0,COUNTA('Узлы НО'!$A:$A)-1,1)</definedName>
    <definedName name="UFH_D" localSheetId="4">#REF!</definedName>
    <definedName name="UFH_D" localSheetId="6">'Нар. Сети'!#REF!</definedName>
    <definedName name="UFH_D" localSheetId="5">Снег!#REF!</definedName>
    <definedName name="UFH_D" localSheetId="9">#REF!</definedName>
    <definedName name="UFH_D" localSheetId="0">#REF!</definedName>
    <definedName name="UFH_D" localSheetId="1">#REF!</definedName>
    <definedName name="UFH_D" localSheetId="7">НО!#REF!</definedName>
    <definedName name="UFH_D">НО!#REF!</definedName>
    <definedName name="UFH_D_Array" localSheetId="7">#REF!</definedName>
    <definedName name="UFH_D_Array">'Узлы НО'!$A$2:$J$6</definedName>
    <definedName name="UFH_D_Choose" localSheetId="4">IF(ВК!Choose_UFH="UFH 1 (Minitec)",ВК!UFH1List,IF(ВК!Choose_UFH="UFH 2 (Klett)",ВК!UFH2List,IF(ВК!Choose_UFH="UFH 3 (Tecto)",ВК!UFH3List,IF(ВК!Choose_UFH="UFH 4 (Tacker)",ВК!UFH4List,IF(ВК!Choose_UFH="UFH 5 (Nubos)",ВК!UFH5List,IF(ВК!Choose_UFH="UFH 6 (Classic)",ВК!UFH6List,IF(ВК!Choose_UFH="UFH 7 (Siccus)",ВК!UFH7List,IF(ВК!Choose_UFH="UFH 8 (HEP)",ВК!UFH8List,""))))))))</definedName>
    <definedName name="UFH_D_Choose" localSheetId="6">IF('Нар. Сети'!Choose_UFH="UFH 1 (Minitec)",'Нар. Сети'!UFH1List,IF('Нар. Сети'!Choose_UFH="UFH 2 (Klett)",'Нар. Сети'!UFH2List,IF('Нар. Сети'!Choose_UFH="UFH 3 (Tecto)",'Нар. Сети'!UFH3List,IF('Нар. Сети'!Choose_UFH="UFH 4 (Tacker)",'Нар. Сети'!UFH4List,IF('Нар. Сети'!Choose_UFH="UFH 5 (Nubos)",'Нар. Сети'!UFH5List,IF('Нар. Сети'!Choose_UFH="UFH 6 (Classic)",'Нар. Сети'!UFH6List,IF('Нар. Сети'!Choose_UFH="UFH 7 (Siccus)",'Нар. Сети'!UFH7List,IF('Нар. Сети'!Choose_UFH="UFH 8 (HEP)",'Нар. Сети'!UFH8List,""))))))))</definedName>
    <definedName name="UFH_D_Choose" localSheetId="5">IF(Снег!Choose_UFH="UFH 1 (Minitec)",[0]!UFH1List,IF(Снег!Choose_UFH="UFH 2 (Klett)",[0]!UFH2List,IF(Снег!Choose_UFH="UFH 3 (Tecto)",[0]!UFH3List,IF(Снег!Choose_UFH="UFH 4 (Tacker)",[0]!UFH4List,IF(Снег!Choose_UFH="UFH 5 (Nubos)",[0]!UFH5List,IF(Снег!Choose_UFH="UFH 6 (Classic)",[0]!UFH6List,IF(Снег!Choose_UFH="UFH 7 (Siccus)",[0]!UFH7List,IF(Снег!Choose_UFH="UFH 8 (HEP)",[0]!UFH8List,""))))))))</definedName>
    <definedName name="UFH_D_Choose" localSheetId="9">IF('СП 50.13330.2012'!Choose_UFH="UFH 1 (Minitec)",'СП 50.13330.2012'!UFH1List,IF('СП 50.13330.2012'!Choose_UFH="UFH 2 (Klett)",'СП 50.13330.2012'!UFH2List,IF('СП 50.13330.2012'!Choose_UFH="UFH 3 (Tecto)",'СП 50.13330.2012'!UFH3List,IF('СП 50.13330.2012'!Choose_UFH="UFH 4 (Tacker)",'СП 50.13330.2012'!UFH4List,IF('СП 50.13330.2012'!Choose_UFH="UFH 5 (Nubos)",'СП 50.13330.2012'!UFH5List,IF('СП 50.13330.2012'!Choose_UFH="UFH 6 (Classic)",'СП 50.13330.2012'!UFH6List,IF('СП 50.13330.2012'!Choose_UFH="UFH 7 (Siccus)",'СП 50.13330.2012'!UFH7List,IF('СП 50.13330.2012'!Choose_UFH="UFH 8 (HEP)",'СП 50.13330.2012'!UFH8List,""))))))))</definedName>
    <definedName name="UFH_D_Choose" localSheetId="0">IF('Стоимость и перечень работ'!Choose_UFH="UFH 1 (Minitec)",'Стоимость и перечень работ'!UFH1List,IF('Стоимость и перечень работ'!Choose_UFH="UFH 2 (Klett)",'Стоимость и перечень работ'!UFH2List,IF('Стоимость и перечень работ'!Choose_UFH="UFH 3 (Tecto)",'Стоимость и перечень работ'!UFH3List,IF('Стоимость и перечень работ'!Choose_UFH="UFH 4 (Tacker)",'Стоимость и перечень работ'!UFH4List,IF('Стоимость и перечень работ'!Choose_UFH="UFH 5 (Nubos)",'Стоимость и перечень работ'!UFH5List,IF('Стоимость и перечень работ'!Choose_UFH="UFH 6 (Classic)",'Стоимость и перечень работ'!UFH6List,IF('Стоимость и перечень работ'!Choose_UFH="UFH 7 (Siccus)",'Стоимость и перечень работ'!UFH7List,IF('Стоимость и перечень работ'!Choose_UFH="UFH 8 (HEP)",'Стоимость и перечень работ'!UFH8List,""))))))))</definedName>
    <definedName name="UFH_D_Choose" localSheetId="1">IF(Теплопотери!Choose_UFH="UFH 1 (Minitec)",Теплопотери!UFH1List,IF(Теплопотери!Choose_UFH="UFH 2 (Klett)",Теплопотери!UFH2List,IF(Теплопотери!Choose_UFH="UFH 3 (Tecto)",Теплопотери!UFH3List,IF(Теплопотери!Choose_UFH="UFH 4 (Tacker)",Теплопотери!UFH4List,IF(Теплопотери!Choose_UFH="UFH 5 (Nubos)",Теплопотери!UFH5List,IF(Теплопотери!Choose_UFH="UFH 6 (Classic)",Теплопотери!UFH6List,IF(Теплопотери!Choose_UFH="UFH 7 (Siccus)",Теплопотери!UFH7List,IF(Теплопотери!Choose_UFH="UFH 8 (HEP)",Теплопотери!UFH8List,""))))))))</definedName>
    <definedName name="UFH_D_Choose" localSheetId="7">IF('Узлы РО '!Choose_UFH="UFH 1 (Minitec)",'Узлы РО '!UFH1List,IF('Узлы РО '!Choose_UFH="UFH 2 (Klett)",'Узлы РО '!UFH2List,IF('Узлы РО '!Choose_UFH="UFH 3 (Tecto)",'Узлы РО '!UFH3List,IF('Узлы РО '!Choose_UFH="UFH 4 (Tacker)",'Узлы РО '!UFH4List,IF('Узлы РО '!Choose_UFH="UFH 5 (Nubos)",'Узлы РО '!UFH5List,IF('Узлы РО '!Choose_UFH="UFH 6 (Classic)",'Узлы РО '!UFH6List,IF('Узлы РО '!Choose_UFH="UFH 7 (Siccus)",'Узлы РО '!UFH7List,IF('Узлы РО '!Choose_UFH="UFH 8 (HEP)",'Узлы РО '!UFH8List,""))))))))</definedName>
    <definedName name="UFH_D_Choose">IF(Choose_UFH="UFH 1 (Minitec)",UFH1List,IF(Choose_UFH="UFH 2 (Klett)",UFH2List,IF(Choose_UFH="UFH 3 (Tecto)",UFH3List,IF(Choose_UFH="UFH 4 (Tacker)",UFH4List,IF(Choose_UFH="UFH 5 (Nubos)",UFH5List,IF(Choose_UFH="UFH 6 (Classic)",UFH6List,IF(Choose_UFH="UFH 7 (Siccus)",UFH7List,IF(Choose_UFH="UFH 8 (HEP)",UFH8List,""))))))))</definedName>
    <definedName name="UFH1List" localSheetId="4">#REF!</definedName>
    <definedName name="UFH1List" localSheetId="6">#REF!</definedName>
    <definedName name="UFH1List" localSheetId="9">#REF!</definedName>
    <definedName name="UFH1List" localSheetId="0">#REF!</definedName>
    <definedName name="UFH1List" localSheetId="1">#REF!</definedName>
    <definedName name="UFH1List" localSheetId="7">'Узлы НО'!$G$7</definedName>
    <definedName name="UFH1List">'Узлы НО'!$G$7</definedName>
    <definedName name="UFH2List" localSheetId="4">#REF!</definedName>
    <definedName name="UFH2List" localSheetId="6">#REF!</definedName>
    <definedName name="UFH2List" localSheetId="9">#REF!</definedName>
    <definedName name="UFH2List" localSheetId="0">#REF!</definedName>
    <definedName name="UFH2List" localSheetId="1">#REF!</definedName>
    <definedName name="UFH2List" localSheetId="7">'Узлы НО'!#REF!</definedName>
    <definedName name="UFH2List">'Узлы НО'!#REF!</definedName>
    <definedName name="UFH3List" localSheetId="4">#REF!</definedName>
    <definedName name="UFH3List" localSheetId="6">#REF!</definedName>
    <definedName name="UFH3List" localSheetId="9">#REF!</definedName>
    <definedName name="UFH3List" localSheetId="0">#REF!</definedName>
    <definedName name="UFH3List" localSheetId="1">#REF!</definedName>
    <definedName name="UFH3List" localSheetId="7">'Узлы НО'!$G$2:$I$2</definedName>
    <definedName name="UFH3List">'Узлы НО'!$G$2:$I$2</definedName>
    <definedName name="UFH4List" localSheetId="4">#REF!</definedName>
    <definedName name="UFH4List" localSheetId="6">#REF!</definedName>
    <definedName name="UFH4List" localSheetId="9">#REF!</definedName>
    <definedName name="UFH4List" localSheetId="0">#REF!</definedName>
    <definedName name="UFH4List" localSheetId="1">#REF!</definedName>
    <definedName name="UFH4List" localSheetId="7">'Узлы НО'!#REF!</definedName>
    <definedName name="UFH4List">'Узлы НО'!#REF!</definedName>
    <definedName name="UFH5List" localSheetId="4">#REF!</definedName>
    <definedName name="UFH5List" localSheetId="6">#REF!</definedName>
    <definedName name="UFH5List" localSheetId="9">#REF!</definedName>
    <definedName name="UFH5List" localSheetId="0">#REF!</definedName>
    <definedName name="UFH5List" localSheetId="1">#REF!</definedName>
    <definedName name="UFH5List" localSheetId="7">'Узлы НО'!#REF!</definedName>
    <definedName name="UFH5List">'Узлы НО'!#REF!</definedName>
    <definedName name="UFH6List" localSheetId="4">#REF!</definedName>
    <definedName name="UFH6List" localSheetId="6">#REF!</definedName>
    <definedName name="UFH6List" localSheetId="9">#REF!</definedName>
    <definedName name="UFH6List" localSheetId="0">#REF!</definedName>
    <definedName name="UFH6List" localSheetId="1">#REF!</definedName>
    <definedName name="UFH6List" localSheetId="7">'Узлы НО'!$G$5:$I$5</definedName>
    <definedName name="UFH6List">'Узлы НО'!$G$5:$I$5</definedName>
    <definedName name="UFH7List" localSheetId="4">#REF!</definedName>
    <definedName name="UFH7List" localSheetId="6">#REF!</definedName>
    <definedName name="UFH7List" localSheetId="9">#REF!</definedName>
    <definedName name="UFH7List" localSheetId="0">#REF!</definedName>
    <definedName name="UFH7List" localSheetId="1">#REF!</definedName>
    <definedName name="UFH7List" localSheetId="7">'Узлы НО'!#REF!</definedName>
    <definedName name="UFH7List">'Узлы НО'!#REF!</definedName>
    <definedName name="UFH8List" localSheetId="4">#REF!</definedName>
    <definedName name="UFH8List" localSheetId="6">#REF!</definedName>
    <definedName name="UFH8List" localSheetId="9">#REF!</definedName>
    <definedName name="UFH8List" localSheetId="0">#REF!</definedName>
    <definedName name="UFH8List" localSheetId="1">#REF!</definedName>
    <definedName name="UFH8List" localSheetId="7">'Узлы НО'!$G$6:$H$6</definedName>
    <definedName name="UFH8List">'Узлы НО'!$G$6:$H$6</definedName>
    <definedName name="UFHArray" localSheetId="4">OFFSET(#REF!,1,0,COUNTA(#REF!)-1,3)</definedName>
    <definedName name="UFHArray" localSheetId="6">OFFSET(#REF!,1,0,COUNTA(#REF!)-1,3)</definedName>
    <definedName name="UFHArray" localSheetId="9">OFFSET(#REF!,1,0,COUNTA(#REF!)-1,3)</definedName>
    <definedName name="UFHArray" localSheetId="0">OFFSET(#REF!,1,0,COUNTA(#REF!)-1,3)</definedName>
    <definedName name="UFHArray" localSheetId="1">OFFSET(#REF!,1,0,COUNTA(#REF!)-1,3)</definedName>
    <definedName name="UFHArray" localSheetId="7">OFFSET('Узлы НО'!$A$1,1,0,COUNTA('Узлы НО'!$A:$A)-1,3)</definedName>
    <definedName name="UFHArray">OFFSET('Узлы НО'!$A$1,1,0,COUNTA('Узлы НО'!$A:$A)-1,3)</definedName>
    <definedName name="UPPAlbum" localSheetId="4">OFFSET(#REF!,1,0,COUNTA(#REF!)-1,1)</definedName>
    <definedName name="UPPAlbum" localSheetId="9">OFFSET(#REF!,1,0,COUNTA(#REF!)-1,1)</definedName>
    <definedName name="UPPAlbum" localSheetId="1">OFFSET(#REF!,1,0,COUNTA(#REF!)-1,1)</definedName>
    <definedName name="UPPAlbum" localSheetId="7">OFFSET('Узлы РО '!$D$1,1,0,COUNTA('Узлы РО '!$D:$D)-1,1)</definedName>
    <definedName name="UPPAlbum">OFFSET(#REF!,1,0,COUNTA(#REF!)-1,1)</definedName>
    <definedName name="UPPArray" localSheetId="4">OFFSET(#REF!,1,0,COUNTA(#REF!)-1,3)</definedName>
    <definedName name="UPPArray" localSheetId="9">OFFSET(#REF!,1,0,COUNTA(#REF!)-1,3)</definedName>
    <definedName name="UPPArray" localSheetId="1">OFFSET(#REF!,1,0,COUNTA(#REF!)-1,3)</definedName>
    <definedName name="UPPArray" localSheetId="7">OFFSET('Узлы РО '!$D$1,1,0,COUNTA('Узлы РО '!$D:$D)-1,3)</definedName>
    <definedName name="UPPArray">OFFSET(#REF!,1,0,COUNTA(#REF!)-1,3)</definedName>
    <definedName name="олп" localSheetId="6">#N/A</definedName>
    <definedName name="олп" localSheetId="0">#N/A</definedName>
    <definedName name="олп" localSheetId="7">#N/A</definedName>
    <definedName name="олп">OFFSET(#REF!,MATCH(ВК!Choose_Joint_RC,UPPAlbum,0)-1,0,1,1)</definedName>
    <definedName name="ро">#REF!</definedName>
    <definedName name="узлы_РО">#REF!</definedName>
    <definedName name="узлыРО_UPP">#REF!</definedName>
    <definedName name="ышерз2" localSheetId="6">#N/A</definedName>
    <definedName name="ышерз2" localSheetId="0">#N/A</definedName>
    <definedName name="ышерз2" localSheetId="7">#N/A</definedName>
    <definedName name="ышерз2">OFFSET(#REF!,MATCH(ВК!Choose_Joint_RC,PEXAlbum,0)-1,0,1,1)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1" l="1"/>
  <c r="D18" i="11"/>
  <c r="D19" i="11"/>
  <c r="D20" i="11"/>
  <c r="D16" i="11"/>
  <c r="D9" i="14" l="1"/>
  <c r="D14" i="14" s="1"/>
  <c r="D10" i="14"/>
  <c r="D11" i="14"/>
  <c r="L1" i="8"/>
</calcChain>
</file>

<file path=xl/sharedStrings.xml><?xml version="1.0" encoding="utf-8"?>
<sst xmlns="http://schemas.openxmlformats.org/spreadsheetml/2006/main" count="457" uniqueCount="255">
  <si>
    <t>Узел PE-Xa2</t>
  </si>
  <si>
    <t>Узел PE-Xa3</t>
  </si>
  <si>
    <t>Узел PE-Xa4</t>
  </si>
  <si>
    <t>Узел PE-Xa5</t>
  </si>
  <si>
    <t>Узлы PEX</t>
  </si>
  <si>
    <t>Узел PE-Xa6</t>
  </si>
  <si>
    <t>Узел PE-Xa7</t>
  </si>
  <si>
    <t>Узел PE-Xa8</t>
  </si>
  <si>
    <t>Узел PE-Xa9</t>
  </si>
  <si>
    <t>композиционные</t>
  </si>
  <si>
    <t>латунные</t>
  </si>
  <si>
    <t>S5,0</t>
  </si>
  <si>
    <t>S3,2</t>
  </si>
  <si>
    <t>PEX</t>
  </si>
  <si>
    <t>Нет необходимости</t>
  </si>
  <si>
    <t>Из труб MLC</t>
  </si>
  <si>
    <t>Дополнительные указания:</t>
  </si>
  <si>
    <t>90-70</t>
  </si>
  <si>
    <t>95-70</t>
  </si>
  <si>
    <t>90-65</t>
  </si>
  <si>
    <t>80-60</t>
  </si>
  <si>
    <t>80-55</t>
  </si>
  <si>
    <t>Другой (см. прим.)</t>
  </si>
  <si>
    <t>Broetje</t>
  </si>
  <si>
    <t>Brugman Interra</t>
  </si>
  <si>
    <t>Buderus</t>
  </si>
  <si>
    <t>Fondital</t>
  </si>
  <si>
    <t>Nova Florida</t>
  </si>
  <si>
    <t>Henrad</t>
  </si>
  <si>
    <t>Kampmann</t>
  </si>
  <si>
    <t>Korado</t>
  </si>
  <si>
    <t>Licon</t>
  </si>
  <si>
    <t>Moehlenhoff</t>
  </si>
  <si>
    <t>Radson</t>
  </si>
  <si>
    <t>Purmo</t>
  </si>
  <si>
    <t>Stelrad</t>
  </si>
  <si>
    <t>Vogel&amp;Noot</t>
  </si>
  <si>
    <t>Varmann</t>
  </si>
  <si>
    <t>Бир Пекс</t>
  </si>
  <si>
    <t>Большевик</t>
  </si>
  <si>
    <t>Лидея</t>
  </si>
  <si>
    <t>РОСТерм</t>
  </si>
  <si>
    <t>Другие (см. доп. указания)</t>
  </si>
  <si>
    <t>Описание</t>
  </si>
  <si>
    <t>Из труб PE-Xa S 5,0</t>
  </si>
  <si>
    <t>Base 230V</t>
  </si>
  <si>
    <t>Smatrix Base</t>
  </si>
  <si>
    <t>Smatrix Wave</t>
  </si>
  <si>
    <t>Smatrix Wave Plus</t>
  </si>
  <si>
    <t>$</t>
  </si>
  <si>
    <t>$$</t>
  </si>
  <si>
    <t>$$$</t>
  </si>
  <si>
    <t>Периметральная</t>
  </si>
  <si>
    <t>На плане</t>
  </si>
  <si>
    <t>По помещениям( укажите на планах\ пропишите в таблице)</t>
  </si>
  <si>
    <t>№ пом.</t>
  </si>
  <si>
    <t>ДА</t>
  </si>
  <si>
    <t>НЕТ</t>
  </si>
  <si>
    <t>Выделите цветом выбраный вариант ответа</t>
  </si>
  <si>
    <t>Назначение:</t>
  </si>
  <si>
    <t>Нагрузка (Вт)</t>
  </si>
  <si>
    <r>
      <t>Температура воздуха,  (</t>
    </r>
    <r>
      <rPr>
        <sz val="11"/>
        <color theme="1"/>
        <rFont val="Verdana"/>
        <family val="2"/>
        <charset val="204"/>
      </rPr>
      <t>º</t>
    </r>
    <r>
      <rPr>
        <sz val="11"/>
        <color theme="1"/>
        <rFont val="Verdana"/>
        <family val="2"/>
        <charset val="204"/>
      </rPr>
      <t>С)</t>
    </r>
  </si>
  <si>
    <t>Покрытие пола</t>
  </si>
  <si>
    <t>По умолчанию</t>
  </si>
  <si>
    <t>В таблице</t>
  </si>
  <si>
    <t>Покрытие принять в санузлах, душевых и т.п. - тонкая керамика 0,011, в остальных помещениях - DIN 0,100</t>
  </si>
  <si>
    <t>Граничная зона принять 1 м при назначении как основная система отопления.</t>
  </si>
  <si>
    <t>Стяжка с применением VD 550</t>
  </si>
  <si>
    <t>Подключение петель к коллекторам через зажимные адаптеры</t>
  </si>
  <si>
    <t>Отводы от коллекторов при помощи пластиковых фиксаторов угла поворота</t>
  </si>
  <si>
    <t>Разводка магистралей выполняется из труб Uponor, включая стояки, если обратное не указано в дополнительных указаниях.</t>
  </si>
  <si>
    <t>Список принятых параметров по умолчанию:</t>
  </si>
  <si>
    <t>Трубы проложены в кожухе</t>
  </si>
  <si>
    <t>Повороты трассы за счет изгиба трубы и крепления к полу</t>
  </si>
  <si>
    <t>Для поворотов диаметром 32 и более заложены угольники</t>
  </si>
  <si>
    <t>Отвод от коллектора при помощи фиксатора</t>
  </si>
  <si>
    <t>Разводка выполняется из труб Uponor, включая стояки, если обратное не указано в дополнительных указаниях.</t>
  </si>
  <si>
    <t>Для поворотов диаметром 32 и более заложить угольники</t>
  </si>
  <si>
    <t>Тип разводки тройниковый</t>
  </si>
  <si>
    <t>Для подключения приборов закладываются водоразетки и планки под водоразетку</t>
  </si>
  <si>
    <t>По помещениям( укажите на планах\ пропишите в таблице), Вт.</t>
  </si>
  <si>
    <t>Коллекторная (лучевая)</t>
  </si>
  <si>
    <t>Радиаторное отопление (РО)</t>
  </si>
  <si>
    <t xml:space="preserve">Канализация </t>
  </si>
  <si>
    <t xml:space="preserve">Водопровод </t>
  </si>
  <si>
    <t>Расположение коллектора:</t>
  </si>
  <si>
    <t>Покрытие пола:</t>
  </si>
  <si>
    <t>Нагрузка:</t>
  </si>
  <si>
    <t>Cписок принятых параметров по умолчанию:</t>
  </si>
  <si>
    <t>Тип труб:</t>
  </si>
  <si>
    <t>Тип разводки:</t>
  </si>
  <si>
    <t>Подключение приборов:</t>
  </si>
  <si>
    <t>Расположение источника (котла):</t>
  </si>
  <si>
    <t>Удельная, X Вт\м2</t>
  </si>
  <si>
    <t xml:space="preserve">Тип отопительного прибора: </t>
  </si>
  <si>
    <t xml:space="preserve">Система укладки:               </t>
  </si>
  <si>
    <t>Узел НО</t>
  </si>
  <si>
    <t>Изображение</t>
  </si>
  <si>
    <t xml:space="preserve">Классическая конструкция со стяжкой (арматурная сетка) </t>
  </si>
  <si>
    <t xml:space="preserve">Боковое подключение отопительного прибора с подъемом труб в штробе </t>
  </si>
  <si>
    <t>Узел PE-Xa 1</t>
  </si>
  <si>
    <t>Схема</t>
  </si>
  <si>
    <t>Боковое подключение отопительного прибора никелированными угольниками</t>
  </si>
  <si>
    <t>Боковое подключение отопительного прибора трубами Metallic Pipe Plus</t>
  </si>
  <si>
    <t>Боковое подключение отопительного прибора трубами PE-Xa</t>
  </si>
  <si>
    <t xml:space="preserve">Нижнее подключение отопительного прибора для лучевой разводки </t>
  </si>
  <si>
    <t>Узел PE-Xa10</t>
  </si>
  <si>
    <t>Узел PE-Xa11</t>
  </si>
  <si>
    <t>Узел PE-Xa12</t>
  </si>
  <si>
    <t>Нижнее подключение отопительного прибора никелированными тройниками</t>
  </si>
  <si>
    <t>Нижнее подключение отопительного прибора никелированными угольниками</t>
  </si>
  <si>
    <t>Узел PE-Xa13</t>
  </si>
  <si>
    <t>Узел PE-Xa14</t>
  </si>
  <si>
    <t>Узел PE-Xa15</t>
  </si>
  <si>
    <t>Узел PE-Xa16</t>
  </si>
  <si>
    <t>Узел PE-Xa17</t>
  </si>
  <si>
    <t>Нижнее подключение отопительного прибора трубами Metallic Pipe Plus</t>
  </si>
  <si>
    <t>Нижнее подключение отопительного прибора трубами PE-Xa</t>
  </si>
  <si>
    <t xml:space="preserve">Нижнее подключение отопительного прибора с подъемом труб в штробе </t>
  </si>
  <si>
    <t>Подключение внутрипольных конвекторов при помощи штуцеров</t>
  </si>
  <si>
    <t>Подключение внутрипольных конвекторов при помощи водорозеток</t>
  </si>
  <si>
    <t>По расчету теплопотерь</t>
  </si>
  <si>
    <t>Исходные данные</t>
  </si>
  <si>
    <t>Город</t>
  </si>
  <si>
    <t>Стены</t>
  </si>
  <si>
    <t>Предоставлено</t>
  </si>
  <si>
    <t>Чердачное покрытие</t>
  </si>
  <si>
    <t>По грунту</t>
  </si>
  <si>
    <t>Окна</t>
  </si>
  <si>
    <t>Двери</t>
  </si>
  <si>
    <t>Здания и помещения</t>
  </si>
  <si>
    <t>Градусо-сутки отопительного периода, °С·сут</t>
  </si>
  <si>
    <t>Приведенное сопротивление теплопередаче ограждающих конструкций не менее Rтро, м2*°С/Вт</t>
  </si>
  <si>
    <t>стен</t>
  </si>
  <si>
    <t>покрытий и перекрытий над проездами</t>
  </si>
  <si>
    <t>покрытий чердачных, над холодными подпольями и подвалами</t>
  </si>
  <si>
    <t>окон и балконных дверей</t>
  </si>
  <si>
    <t>фонарей</t>
  </si>
  <si>
    <t>Жилые, лечебно-профилактические и детские учреждения, школы, интернаты</t>
  </si>
  <si>
    <t>Над холодным подвалом</t>
  </si>
  <si>
    <t>Температура воздуха,  (ºС)</t>
  </si>
  <si>
    <t>По необходимости</t>
  </si>
  <si>
    <t>Отопление</t>
  </si>
  <si>
    <t>Снеготаяние</t>
  </si>
  <si>
    <r>
      <t>Для поддержания комфортной температуры пола ( 20-40 Вт/м</t>
    </r>
    <r>
      <rPr>
        <b/>
        <sz val="11"/>
        <color theme="1"/>
        <rFont val="Calibri"/>
        <family val="2"/>
        <charset val="204"/>
      </rPr>
      <t>²</t>
    </r>
    <r>
      <rPr>
        <b/>
        <sz val="11"/>
        <color theme="1"/>
        <rFont val="Arial"/>
        <family val="2"/>
        <charset val="204"/>
      </rPr>
      <t>)</t>
    </r>
  </si>
  <si>
    <t>Коллектор пластиковый с расходомерами</t>
  </si>
  <si>
    <t>Автоматика беспроводная</t>
  </si>
  <si>
    <t xml:space="preserve">Особенности зон напольного отопления, покрытия в помещениях ( паркет, паркетная доска), единый шаг по всему коттеджу и любые другие особенности.  
</t>
  </si>
  <si>
    <t>Температурный график 80/60</t>
  </si>
  <si>
    <t>Водоснабжение и канализация</t>
  </si>
  <si>
    <t>Внесение корректировок</t>
  </si>
  <si>
    <t>Сумма к оплате</t>
  </si>
  <si>
    <t>Контактный телефон</t>
  </si>
  <si>
    <t>E-mail</t>
  </si>
  <si>
    <t xml:space="preserve">Название организации </t>
  </si>
  <si>
    <t>Род деятельности</t>
  </si>
  <si>
    <t xml:space="preserve">Поддержание положительной температуры на поверхности при температуре воздуха -15 С </t>
  </si>
  <si>
    <t xml:space="preserve">Поддержание положительной температуры на поверхности при температуре воздуха -10 С </t>
  </si>
  <si>
    <t>На основании модели снеготаяния</t>
  </si>
  <si>
    <t>Конструкция покрытия</t>
  </si>
  <si>
    <t>Зона снегоатяния</t>
  </si>
  <si>
    <t>Площадь, м2</t>
  </si>
  <si>
    <t>Расположение источника:</t>
  </si>
  <si>
    <t>Подводящие магистрали от источника:</t>
  </si>
  <si>
    <t>Разрез конструкции:</t>
  </si>
  <si>
    <t>Материал</t>
  </si>
  <si>
    <t>Толщина слоя, мм</t>
  </si>
  <si>
    <t>Теплопроводность, Вт/(м*С)</t>
  </si>
  <si>
    <t>Населенный пункт:</t>
  </si>
  <si>
    <t>Ecoflex (теплоизолированные трубы)</t>
  </si>
  <si>
    <t>Pe-xa без изоляции</t>
  </si>
  <si>
    <t>Тариф</t>
  </si>
  <si>
    <t xml:space="preserve">Элементы, которые необходимо обходить на трубами (фундаменты, люки, лотки).
</t>
  </si>
  <si>
    <t>Расчет теплопотерь</t>
  </si>
  <si>
    <t>Напольное отопление</t>
  </si>
  <si>
    <t xml:space="preserve">Временно недоступен </t>
  </si>
  <si>
    <t>Классическая конструкция со стяжкой и панелями Nubus для труб 14-17</t>
  </si>
  <si>
    <t>Классическая конструкция со стяжкой и фиксирующими траками для труб 16-20 мм</t>
  </si>
  <si>
    <t>U-образная планка из полипропилена для крепления полимерных труб 16-20 мм. сто крепится к рабочей поверхности, например, анкерами. Межосевое расстояние между фиксаторами 50 мм, длина тракам. Отдельные траки стыкуются между собой с помощью защёлки.</t>
  </si>
  <si>
    <t xml:space="preserve">Панель для укладки и фиксации труб диаметром 14-17 мм с тепло и звукоизоляцией, 2-х слойная: верхний слой из полистирольного покрытия
черного цвета, нижний слой из пенополистирола марки EPS ППС25-Т
по ГОСТ 15588-2014 </t>
  </si>
  <si>
    <t>Классическая конструкция со стяжкой и креплением труб степлером к изоляции для труб 16-20 мм</t>
  </si>
  <si>
    <t>Фиксатор, используется для крепления труб к теплоизоляции с помощью степлера Usystems. Загружается в магазин степлера. Цвет чёрный. Для труб 16-2o мм.</t>
  </si>
  <si>
    <r>
      <t xml:space="preserve">Трубы крепятся с помощью крепежной проволоки, либо стягивающих хомутов. </t>
    </r>
    <r>
      <rPr>
        <sz val="14"/>
        <color rgb="FFFF0000"/>
        <rFont val="Verdana"/>
        <family val="2"/>
        <charset val="204"/>
      </rPr>
      <t xml:space="preserve">Времено недоступны к заказу. В спецификацию будет заложено количество без артикула.  </t>
    </r>
  </si>
  <si>
    <r>
      <t xml:space="preserve">Трубы укладываются на теплораспределительные панели по деревянным лагам. </t>
    </r>
    <r>
      <rPr>
        <sz val="14"/>
        <color rgb="FFFF0000"/>
        <rFont val="Verdana"/>
        <family val="2"/>
        <charset val="204"/>
      </rPr>
      <t xml:space="preserve">Времено недоступны к заказу. В спецификацию будет заложено количество без артикула. </t>
    </r>
  </si>
  <si>
    <t xml:space="preserve">Конструкция с минимально возможной толщиной стяжки/штукатурки для настенных и потолочных систем для труб 16 и 9 мм. </t>
  </si>
  <si>
    <t xml:space="preserve">Трубы Minitec 9.9 или 16 мм крепятся на траки. </t>
  </si>
  <si>
    <t>Расположение приборов водопровода</t>
  </si>
  <si>
    <t>Сухая конструкция (теплораспределительные пластины)</t>
  </si>
  <si>
    <t>Как основная система отопления</t>
  </si>
  <si>
    <t>Подробное описание на вкладке Узлы НО</t>
  </si>
  <si>
    <t>Узел подключения с помощью водоразетки</t>
  </si>
  <si>
    <t>Теплосеть</t>
  </si>
  <si>
    <t>ГВС</t>
  </si>
  <si>
    <t>ХВС</t>
  </si>
  <si>
    <t>Канализация</t>
  </si>
  <si>
    <t>Условный источник</t>
  </si>
  <si>
    <t>Котельная (указана на плане)</t>
  </si>
  <si>
    <t>Скважина (указана на плане)</t>
  </si>
  <si>
    <t>По результатам расчета внутренних инженерных систем</t>
  </si>
  <si>
    <t>Указано на планах</t>
  </si>
  <si>
    <t>Указано в таблице ниже</t>
  </si>
  <si>
    <t>Номер/наименование здания</t>
  </si>
  <si>
    <t>Нагрузка на отопление</t>
  </si>
  <si>
    <t>Расход на ГВС</t>
  </si>
  <si>
    <t>Расход на ХВС</t>
  </si>
  <si>
    <t>Температурный график котельной</t>
  </si>
  <si>
    <t>Пересечения с дорогами</t>
  </si>
  <si>
    <t>Иные указания</t>
  </si>
  <si>
    <t>Тип грунта</t>
  </si>
  <si>
    <t>ФИО</t>
  </si>
  <si>
    <t>№ Проекта</t>
  </si>
  <si>
    <t>Контактные данные</t>
  </si>
  <si>
    <t>Наружные сети: ТС, ХВС, ГВС, бытовая канализация</t>
  </si>
  <si>
    <t>Раздел</t>
  </si>
  <si>
    <t>Расчет стоимости составления альбома инженерных систем Usystemshop</t>
  </si>
  <si>
    <t xml:space="preserve">Сумма к оплате, руб. </t>
  </si>
  <si>
    <t xml:space="preserve">Стоимость, руб\м2 </t>
  </si>
  <si>
    <t>Площадь проектирования,м2</t>
  </si>
  <si>
    <t>По согласованию</t>
  </si>
  <si>
    <t>Помощь в составлении Тех. Задания</t>
  </si>
  <si>
    <t>Гидравлический расчет</t>
  </si>
  <si>
    <t>План 2D c разводкой системы</t>
  </si>
  <si>
    <t>Аксонометрическая схема,3D</t>
  </si>
  <si>
    <t>Теплотехнический расчет</t>
  </si>
  <si>
    <t>Спецификация</t>
  </si>
  <si>
    <t>Определение необходимой мощности системы в зависимости от конструкции покрытия</t>
  </si>
  <si>
    <t>Принципиальная схема автоматики</t>
  </si>
  <si>
    <t>Расчет потерь тепла теплотрассы</t>
  </si>
  <si>
    <t>Подродная спецификация для каждого узла на плане</t>
  </si>
  <si>
    <t>Список работ</t>
  </si>
  <si>
    <t>Снеготаняние</t>
  </si>
  <si>
    <t>Наружные сети</t>
  </si>
  <si>
    <t>Да</t>
  </si>
  <si>
    <t>Не требуется</t>
  </si>
  <si>
    <t>Нет</t>
  </si>
  <si>
    <t>Объем работ по каждому разделу, тариф Professional</t>
  </si>
  <si>
    <t>Объем работ по каждому разделу, тариф Comfort</t>
  </si>
  <si>
    <t>Пояснительная записка со сводными данными</t>
  </si>
  <si>
    <t>Согласование черновика</t>
  </si>
  <si>
    <t>Внесение изменений в ТЗ после согласования черновика, однократно</t>
  </si>
  <si>
    <t>145/110</t>
  </si>
  <si>
    <t>60/50</t>
  </si>
  <si>
    <t>85/65</t>
  </si>
  <si>
    <t>Внесение изменений в ТЗ после согласования черновика</t>
  </si>
  <si>
    <t>Не предоставлено</t>
  </si>
  <si>
    <t/>
  </si>
  <si>
    <t>Расположение здания по сторонам света</t>
  </si>
  <si>
    <t>Отметка на чертежах</t>
  </si>
  <si>
    <t>Конструкции и размеры следующих элементов:</t>
  </si>
  <si>
    <t>Необходимо предоставить:</t>
  </si>
  <si>
    <t>Поэтажные планы с размерами в формате dwg, pdf</t>
  </si>
  <si>
    <t>Разрез здания с отметками по этажам и кровле в формате dwg, pdf</t>
  </si>
  <si>
    <t>Расположение деформационных швов на планах</t>
  </si>
  <si>
    <t xml:space="preserve">На усмотрение проектной группы. </t>
  </si>
  <si>
    <t>(Важно! Последующие после выполнения альбома инж. Систем уточнения по расположению деф. Швов несут за собой изменения во всем альбоме, поэтому считаются корректировкой расчета и оплачиваются отдельно)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</si>
</sst>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Verdana"/>
      <family val="2"/>
      <charset val="204"/>
    </font>
    <font>
      <b/>
      <sz val="11"/>
      <color rgb="FFFF0000"/>
      <name val="Verdana"/>
      <family val="2"/>
      <charset val="204"/>
    </font>
    <font>
      <sz val="11"/>
      <color theme="1"/>
      <name val="Arial"/>
      <family val="2"/>
      <charset val="204"/>
    </font>
    <font>
      <b/>
      <sz val="20"/>
      <color theme="0"/>
      <name val="Arial"/>
      <family val="2"/>
      <charset val="204"/>
    </font>
    <font>
      <b/>
      <sz val="25"/>
      <color theme="0"/>
      <name val="Arial"/>
      <family val="2"/>
      <charset val="204"/>
    </font>
    <font>
      <sz val="11"/>
      <color rgb="FF0078D2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Verdana"/>
      <family val="2"/>
      <charset val="204"/>
    </font>
    <font>
      <sz val="11"/>
      <color rgb="FFFF0000"/>
      <name val="Verdana"/>
      <family val="2"/>
      <charset val="204"/>
    </font>
    <font>
      <sz val="18"/>
      <color theme="0"/>
      <name val="Arial"/>
      <family val="2"/>
      <charset val="204"/>
    </font>
    <font>
      <sz val="11"/>
      <name val="Verdana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Verdana"/>
      <family val="2"/>
      <charset val="204"/>
    </font>
    <font>
      <sz val="11"/>
      <name val="Arial"/>
      <family val="2"/>
      <charset val="204"/>
    </font>
    <font>
      <i/>
      <sz val="11"/>
      <color theme="1"/>
      <name val="Verdana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u/>
      <sz val="14"/>
      <name val="Verdana"/>
      <family val="2"/>
      <charset val="204"/>
    </font>
    <font>
      <b/>
      <sz val="14"/>
      <color theme="0"/>
      <name val="Arial"/>
      <family val="2"/>
      <charset val="204"/>
    </font>
    <font>
      <sz val="14"/>
      <color theme="1"/>
      <name val="Verdana"/>
      <family val="2"/>
      <charset val="204"/>
    </font>
    <font>
      <sz val="16"/>
      <name val="Verdana"/>
      <family val="2"/>
      <charset val="204"/>
    </font>
    <font>
      <b/>
      <sz val="14"/>
      <color theme="0"/>
      <name val="Verdana"/>
      <family val="2"/>
      <charset val="204"/>
    </font>
    <font>
      <b/>
      <sz val="16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b/>
      <sz val="20"/>
      <color theme="8" tint="-0.499984740745262"/>
      <name val="Arial"/>
      <family val="2"/>
      <charset val="204"/>
    </font>
    <font>
      <b/>
      <sz val="11"/>
      <color theme="0"/>
      <name val="Verdana"/>
      <family val="2"/>
      <charset val="204"/>
    </font>
    <font>
      <sz val="14"/>
      <color rgb="FFFF0000"/>
      <name val="Verdana"/>
      <family val="2"/>
      <charset val="204"/>
    </font>
    <font>
      <b/>
      <sz val="18"/>
      <color rgb="FFFF0000"/>
      <name val="Verdana"/>
      <family val="2"/>
      <charset val="204"/>
    </font>
    <font>
      <b/>
      <sz val="16"/>
      <name val="Verdana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30" fillId="0" borderId="0" applyNumberForma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/>
  </cellStyleXfs>
  <cellXfs count="242">
    <xf numFmtId="0" fontId="0" fillId="0" borderId="0" xfId="0"/>
    <xf numFmtId="0" fontId="6" fillId="2" borderId="0" xfId="0" applyFont="1" applyFill="1" applyProtection="1">
      <protection hidden="1"/>
    </xf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0" fillId="2" borderId="1" xfId="0" applyFont="1" applyFill="1" applyBorder="1" applyAlignment="1" applyProtection="1">
      <alignment horizontal="left" vertical="center"/>
      <protection locked="0" hidden="1"/>
    </xf>
    <xf numFmtId="0" fontId="10" fillId="3" borderId="2" xfId="0" applyFont="1" applyFill="1" applyBorder="1" applyAlignment="1" applyProtection="1">
      <alignment vertical="center"/>
      <protection locked="0" hidden="1"/>
    </xf>
    <xf numFmtId="0" fontId="10" fillId="2" borderId="0" xfId="0" applyFont="1" applyFill="1" applyAlignment="1" applyProtection="1">
      <alignment horizontal="left" vertical="center"/>
      <protection locked="0"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 wrapText="1"/>
      <protection locked="0" hidden="1"/>
    </xf>
    <xf numFmtId="0" fontId="10" fillId="2" borderId="0" xfId="0" applyFont="1" applyFill="1" applyAlignment="1" applyProtection="1">
      <alignment horizontal="left" vertical="center" wrapText="1"/>
      <protection locked="0" hidden="1"/>
    </xf>
    <xf numFmtId="0" fontId="10" fillId="2" borderId="0" xfId="0" applyFont="1" applyFill="1" applyAlignment="1" applyProtection="1">
      <alignment horizontal="center" vertical="center" wrapText="1"/>
      <protection locked="0" hidden="1"/>
    </xf>
    <xf numFmtId="0" fontId="0" fillId="2" borderId="2" xfId="0" applyFill="1" applyBorder="1"/>
    <xf numFmtId="0" fontId="0" fillId="2" borderId="2" xfId="0" applyFill="1" applyBorder="1" applyAlignment="1">
      <alignment vertical="center"/>
    </xf>
    <xf numFmtId="0" fontId="6" fillId="2" borderId="0" xfId="0" applyFont="1" applyFill="1" applyAlignment="1" applyProtection="1">
      <alignment vertical="center"/>
      <protection hidden="1"/>
    </xf>
    <xf numFmtId="0" fontId="0" fillId="2" borderId="2" xfId="0" applyFill="1" applyBorder="1" applyAlignment="1">
      <alignment vertical="center" wrapText="1"/>
    </xf>
    <xf numFmtId="0" fontId="0" fillId="0" borderId="2" xfId="0" applyBorder="1"/>
    <xf numFmtId="0" fontId="16" fillId="2" borderId="0" xfId="0" applyFont="1" applyFill="1"/>
    <xf numFmtId="0" fontId="0" fillId="2" borderId="0" xfId="0" applyFill="1" applyAlignment="1">
      <alignment horizontal="center" wrapText="1"/>
    </xf>
    <xf numFmtId="0" fontId="12" fillId="2" borderId="0" xfId="0" applyFont="1" applyFill="1"/>
    <xf numFmtId="0" fontId="0" fillId="2" borderId="0" xfId="0" applyFill="1" applyAlignment="1">
      <alignment horizontal="right"/>
    </xf>
    <xf numFmtId="0" fontId="18" fillId="2" borderId="0" xfId="0" applyFont="1" applyFill="1"/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6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16" fillId="2" borderId="12" xfId="0" applyFont="1" applyFill="1" applyBorder="1"/>
    <xf numFmtId="0" fontId="0" fillId="2" borderId="13" xfId="0" applyFill="1" applyBorder="1"/>
    <xf numFmtId="0" fontId="17" fillId="2" borderId="17" xfId="0" applyFont="1" applyFill="1" applyBorder="1" applyAlignment="1" applyProtection="1">
      <alignment vertical="center"/>
      <protection hidden="1"/>
    </xf>
    <xf numFmtId="0" fontId="14" fillId="2" borderId="0" xfId="0" applyFont="1" applyFill="1"/>
    <xf numFmtId="0" fontId="14" fillId="2" borderId="13" xfId="0" applyFont="1" applyFill="1" applyBorder="1"/>
    <xf numFmtId="0" fontId="14" fillId="2" borderId="12" xfId="0" applyFont="1" applyFill="1" applyBorder="1"/>
    <xf numFmtId="0" fontId="17" fillId="2" borderId="12" xfId="0" applyFont="1" applyFill="1" applyBorder="1" applyAlignment="1" applyProtection="1">
      <alignment vertical="center"/>
      <protection hidden="1"/>
    </xf>
    <xf numFmtId="0" fontId="17" fillId="2" borderId="14" xfId="0" applyFont="1" applyFill="1" applyBorder="1" applyProtection="1">
      <protection hidden="1"/>
    </xf>
    <xf numFmtId="0" fontId="14" fillId="2" borderId="15" xfId="0" applyFont="1" applyFill="1" applyBorder="1"/>
    <xf numFmtId="0" fontId="14" fillId="2" borderId="16" xfId="0" applyFont="1" applyFill="1" applyBorder="1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/>
    <xf numFmtId="0" fontId="0" fillId="2" borderId="2" xfId="0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left" vertical="top"/>
      <protection locked="0" hidden="1"/>
    </xf>
    <xf numFmtId="0" fontId="18" fillId="2" borderId="13" xfId="0" applyFont="1" applyFill="1" applyBorder="1"/>
    <xf numFmtId="0" fontId="14" fillId="2" borderId="14" xfId="0" applyFont="1" applyFill="1" applyBorder="1"/>
    <xf numFmtId="0" fontId="18" fillId="2" borderId="15" xfId="0" applyFont="1" applyFill="1" applyBorder="1"/>
    <xf numFmtId="0" fontId="18" fillId="2" borderId="16" xfId="0" applyFont="1" applyFill="1" applyBorder="1"/>
    <xf numFmtId="0" fontId="10" fillId="2" borderId="2" xfId="0" applyFont="1" applyFill="1" applyBorder="1" applyAlignment="1" applyProtection="1">
      <alignment vertical="top" wrapText="1"/>
      <protection locked="0" hidden="1"/>
    </xf>
    <xf numFmtId="0" fontId="10" fillId="2" borderId="0" xfId="0" applyFont="1" applyFill="1" applyAlignment="1" applyProtection="1">
      <alignment vertical="top" wrapText="1"/>
      <protection locked="0" hidden="1"/>
    </xf>
    <xf numFmtId="0" fontId="0" fillId="2" borderId="10" xfId="0" applyFill="1" applyBorder="1" applyAlignment="1">
      <alignment horizontal="right"/>
    </xf>
    <xf numFmtId="0" fontId="6" fillId="2" borderId="12" xfId="0" applyFont="1" applyFill="1" applyBorder="1" applyProtection="1"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10" fillId="2" borderId="2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horizontal="center"/>
      <protection hidden="1"/>
    </xf>
    <xf numFmtId="0" fontId="19" fillId="2" borderId="2" xfId="0" applyFont="1" applyFill="1" applyBorder="1" applyAlignment="1" applyProtection="1">
      <alignment horizontal="center" vertical="center" wrapText="1"/>
      <protection locked="0" hidden="1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vertical="top" wrapText="1"/>
      <protection locked="0" hidden="1"/>
    </xf>
    <xf numFmtId="0" fontId="10" fillId="2" borderId="2" xfId="0" applyFont="1" applyFill="1" applyBorder="1" applyAlignment="1" applyProtection="1">
      <alignment horizontal="left" vertical="top" wrapText="1"/>
      <protection locked="0" hidden="1"/>
    </xf>
    <xf numFmtId="2" fontId="16" fillId="2" borderId="0" xfId="0" applyNumberFormat="1" applyFont="1" applyFill="1"/>
    <xf numFmtId="0" fontId="16" fillId="2" borderId="0" xfId="0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left" vertical="center" wrapText="1"/>
      <protection locked="0" hidden="1"/>
    </xf>
    <xf numFmtId="0" fontId="16" fillId="2" borderId="20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 applyAlignment="1">
      <alignment vertical="center" wrapText="1"/>
    </xf>
    <xf numFmtId="0" fontId="0" fillId="2" borderId="26" xfId="0" applyFill="1" applyBorder="1"/>
    <xf numFmtId="0" fontId="0" fillId="2" borderId="27" xfId="0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 hidden="1"/>
    </xf>
    <xf numFmtId="0" fontId="29" fillId="0" borderId="0" xfId="1" applyFont="1"/>
    <xf numFmtId="0" fontId="3" fillId="0" borderId="0" xfId="1"/>
    <xf numFmtId="0" fontId="0" fillId="2" borderId="4" xfId="0" applyFill="1" applyBorder="1" applyAlignment="1">
      <alignment vertical="center"/>
    </xf>
    <xf numFmtId="0" fontId="0" fillId="2" borderId="4" xfId="0" applyFill="1" applyBorder="1"/>
    <xf numFmtId="0" fontId="0" fillId="2" borderId="30" xfId="0" applyFill="1" applyBorder="1"/>
    <xf numFmtId="0" fontId="16" fillId="2" borderId="20" xfId="0" applyFont="1" applyFill="1" applyBorder="1" applyAlignment="1">
      <alignment vertical="center" wrapText="1"/>
    </xf>
    <xf numFmtId="0" fontId="10" fillId="2" borderId="0" xfId="0" applyFont="1" applyFill="1" applyAlignment="1" applyProtection="1">
      <alignment horizontal="left" vertical="top"/>
      <protection locked="0" hidden="1"/>
    </xf>
    <xf numFmtId="0" fontId="22" fillId="2" borderId="0" xfId="0" applyFont="1" applyFill="1" applyAlignment="1" applyProtection="1">
      <alignment vertical="top" wrapText="1"/>
      <protection hidden="1"/>
    </xf>
    <xf numFmtId="0" fontId="19" fillId="2" borderId="0" xfId="0" applyFont="1" applyFill="1" applyAlignment="1" applyProtection="1">
      <alignment horizontal="center" vertical="center" wrapText="1"/>
      <protection locked="0" hidden="1"/>
    </xf>
    <xf numFmtId="0" fontId="3" fillId="6" borderId="29" xfId="1" applyFill="1" applyBorder="1"/>
    <xf numFmtId="0" fontId="22" fillId="7" borderId="0" xfId="0" applyFont="1" applyFill="1" applyAlignment="1" applyProtection="1">
      <alignment vertical="top"/>
      <protection hidden="1"/>
    </xf>
    <xf numFmtId="0" fontId="22" fillId="7" borderId="9" xfId="0" applyFont="1" applyFill="1" applyBorder="1" applyAlignment="1" applyProtection="1">
      <alignment vertical="top"/>
      <protection hidden="1"/>
    </xf>
    <xf numFmtId="0" fontId="22" fillId="7" borderId="2" xfId="0" applyFont="1" applyFill="1" applyBorder="1" applyAlignment="1" applyProtection="1">
      <alignment vertical="top"/>
      <protection hidden="1"/>
    </xf>
    <xf numFmtId="0" fontId="22" fillId="7" borderId="2" xfId="0" applyFont="1" applyFill="1" applyBorder="1" applyAlignment="1" applyProtection="1">
      <alignment vertical="top" wrapText="1"/>
      <protection hidden="1"/>
    </xf>
    <xf numFmtId="0" fontId="22" fillId="7" borderId="0" xfId="0" applyFont="1" applyFill="1" applyAlignment="1" applyProtection="1">
      <alignment vertical="top" wrapText="1"/>
      <protection hidden="1"/>
    </xf>
    <xf numFmtId="0" fontId="20" fillId="2" borderId="34" xfId="0" applyFont="1" applyFill="1" applyBorder="1" applyAlignment="1" applyProtection="1">
      <alignment vertical="center"/>
      <protection locked="0" hidden="1"/>
    </xf>
    <xf numFmtId="0" fontId="7" fillId="3" borderId="31" xfId="0" applyFont="1" applyFill="1" applyBorder="1" applyAlignment="1" applyProtection="1">
      <alignment horizontal="left" vertical="center" wrapText="1"/>
      <protection hidden="1"/>
    </xf>
    <xf numFmtId="0" fontId="7" fillId="3" borderId="31" xfId="0" applyFont="1" applyFill="1" applyBorder="1" applyAlignment="1" applyProtection="1">
      <alignment horizontal="left" vertical="center"/>
      <protection hidden="1"/>
    </xf>
    <xf numFmtId="0" fontId="8" fillId="3" borderId="31" xfId="0" applyFont="1" applyFill="1" applyBorder="1" applyAlignment="1" applyProtection="1">
      <alignment vertical="center" wrapText="1"/>
      <protection hidden="1"/>
    </xf>
    <xf numFmtId="0" fontId="32" fillId="3" borderId="31" xfId="0" applyFont="1" applyFill="1" applyBorder="1" applyAlignment="1" applyProtection="1">
      <alignment horizontal="right" vertical="center"/>
      <protection hidden="1"/>
    </xf>
    <xf numFmtId="0" fontId="6" fillId="2" borderId="31" xfId="0" applyFont="1" applyFill="1" applyBorder="1" applyProtection="1">
      <protection hidden="1"/>
    </xf>
    <xf numFmtId="0" fontId="21" fillId="5" borderId="18" xfId="0" applyFont="1" applyFill="1" applyBorder="1" applyAlignment="1">
      <alignment wrapText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26" fillId="2" borderId="0" xfId="0" applyFont="1" applyFill="1" applyAlignment="1" applyProtection="1">
      <alignment horizontal="left" vertical="center" wrapText="1"/>
      <protection hidden="1"/>
    </xf>
    <xf numFmtId="0" fontId="27" fillId="2" borderId="0" xfId="0" applyFont="1" applyFill="1" applyAlignment="1" applyProtection="1">
      <alignment horizontal="left" vertical="center" wrapText="1"/>
      <protection hidden="1"/>
    </xf>
    <xf numFmtId="0" fontId="27" fillId="2" borderId="19" xfId="0" applyFont="1" applyFill="1" applyBorder="1" applyAlignment="1" applyProtection="1">
      <alignment horizontal="right" vertical="center"/>
      <protection hidden="1"/>
    </xf>
    <xf numFmtId="0" fontId="21" fillId="5" borderId="35" xfId="0" applyFont="1" applyFill="1" applyBorder="1" applyAlignment="1">
      <alignment wrapText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35" fillId="0" borderId="2" xfId="0" applyFont="1" applyBorder="1" applyAlignment="1">
      <alignment horizontal="right" vertical="center"/>
    </xf>
    <xf numFmtId="0" fontId="7" fillId="8" borderId="2" xfId="0" applyFont="1" applyFill="1" applyBorder="1" applyAlignment="1" applyProtection="1">
      <alignment horizontal="center" vertical="center"/>
      <protection hidden="1"/>
    </xf>
    <xf numFmtId="0" fontId="25" fillId="8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0" fontId="7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left" vertical="center" wrapText="1"/>
    </xf>
    <xf numFmtId="0" fontId="11" fillId="2" borderId="0" xfId="0" applyFont="1" applyFill="1"/>
    <xf numFmtId="0" fontId="11" fillId="8" borderId="2" xfId="0" applyFont="1" applyFill="1" applyBorder="1" applyAlignment="1">
      <alignment horizontal="center"/>
    </xf>
    <xf numFmtId="0" fontId="4" fillId="0" borderId="2" xfId="0" applyFont="1" applyBorder="1"/>
    <xf numFmtId="0" fontId="33" fillId="0" borderId="2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23" fillId="0" borderId="2" xfId="0" applyFont="1" applyBorder="1" applyAlignment="1">
      <alignment horizontal="center" vertical="top" wrapText="1"/>
    </xf>
    <xf numFmtId="0" fontId="25" fillId="8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vertical="center" wrapText="1"/>
      <protection locked="0" hidden="1"/>
    </xf>
    <xf numFmtId="0" fontId="10" fillId="2" borderId="2" xfId="0" applyFont="1" applyFill="1" applyBorder="1" applyAlignment="1" applyProtection="1">
      <alignment horizontal="left" vertical="center"/>
      <protection locked="0"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0" fontId="20" fillId="3" borderId="14" xfId="0" applyFont="1" applyFill="1" applyBorder="1" applyAlignment="1" applyProtection="1">
      <alignment vertical="center"/>
      <protection locked="0" hidden="1"/>
    </xf>
    <xf numFmtId="0" fontId="0" fillId="5" borderId="23" xfId="0" applyFill="1" applyBorder="1" applyAlignment="1">
      <alignment vertical="center"/>
    </xf>
    <xf numFmtId="0" fontId="0" fillId="5" borderId="24" xfId="0" applyFill="1" applyBorder="1" applyAlignment="1">
      <alignment vertical="center" wrapText="1"/>
    </xf>
    <xf numFmtId="0" fontId="22" fillId="7" borderId="9" xfId="0" applyFont="1" applyFill="1" applyBorder="1" applyAlignment="1" applyProtection="1">
      <alignment vertical="top" wrapText="1"/>
      <protection hidden="1"/>
    </xf>
    <xf numFmtId="0" fontId="37" fillId="0" borderId="2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20" fillId="2" borderId="2" xfId="0" applyFont="1" applyFill="1" applyBorder="1" applyAlignment="1" applyProtection="1">
      <alignment vertical="center"/>
      <protection locked="0" hidden="1"/>
    </xf>
    <xf numFmtId="0" fontId="37" fillId="0" borderId="23" xfId="0" applyFont="1" applyBorder="1" applyAlignment="1">
      <alignment vertical="center" wrapText="1"/>
    </xf>
    <xf numFmtId="0" fontId="16" fillId="0" borderId="23" xfId="0" applyFont="1" applyBorder="1" applyAlignment="1">
      <alignment vertical="center"/>
    </xf>
    <xf numFmtId="0" fontId="16" fillId="0" borderId="23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38" fillId="0" borderId="26" xfId="0" applyFont="1" applyBorder="1" applyAlignment="1">
      <alignment vertical="center" wrapText="1"/>
    </xf>
    <xf numFmtId="0" fontId="23" fillId="0" borderId="25" xfId="0" applyFont="1" applyBorder="1"/>
    <xf numFmtId="0" fontId="0" fillId="0" borderId="31" xfId="0" applyBorder="1"/>
    <xf numFmtId="0" fontId="1" fillId="6" borderId="29" xfId="3" applyFont="1" applyFill="1" applyBorder="1" applyAlignment="1">
      <alignment wrapText="1"/>
    </xf>
    <xf numFmtId="0" fontId="39" fillId="6" borderId="29" xfId="3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9" fillId="6" borderId="36" xfId="3" applyFont="1" applyFill="1" applyBorder="1" applyAlignment="1">
      <alignment horizontal="center" wrapText="1"/>
    </xf>
    <xf numFmtId="0" fontId="39" fillId="6" borderId="37" xfId="3" applyFont="1" applyFill="1" applyBorder="1" applyAlignment="1">
      <alignment horizontal="center" wrapText="1"/>
    </xf>
    <xf numFmtId="0" fontId="39" fillId="6" borderId="38" xfId="3" applyFont="1" applyFill="1" applyBorder="1" applyAlignment="1">
      <alignment horizontal="center" wrapText="1"/>
    </xf>
    <xf numFmtId="0" fontId="13" fillId="7" borderId="18" xfId="0" applyFont="1" applyFill="1" applyBorder="1" applyAlignment="1" applyProtection="1">
      <alignment horizontal="center" vertical="center"/>
      <protection hidden="1"/>
    </xf>
    <xf numFmtId="0" fontId="29" fillId="0" borderId="2" xfId="1" applyFont="1" applyBorder="1"/>
    <xf numFmtId="0" fontId="29" fillId="0" borderId="2" xfId="1" applyFont="1" applyBorder="1" applyAlignment="1">
      <alignment wrapText="1"/>
    </xf>
    <xf numFmtId="0" fontId="29" fillId="0" borderId="23" xfId="1" applyFont="1" applyBorder="1"/>
    <xf numFmtId="0" fontId="29" fillId="0" borderId="24" xfId="1" applyFont="1" applyBorder="1"/>
    <xf numFmtId="0" fontId="2" fillId="0" borderId="25" xfId="3" applyBorder="1" applyAlignment="1">
      <alignment wrapText="1"/>
    </xf>
    <xf numFmtId="0" fontId="2" fillId="0" borderId="26" xfId="3" applyBorder="1"/>
    <xf numFmtId="0" fontId="30" fillId="0" borderId="26" xfId="4" applyBorder="1"/>
    <xf numFmtId="0" fontId="3" fillId="0" borderId="26" xfId="1" applyBorder="1"/>
    <xf numFmtId="0" fontId="2" fillId="0" borderId="26" xfId="3" applyBorder="1" applyAlignment="1">
      <alignment wrapText="1"/>
    </xf>
    <xf numFmtId="0" fontId="3" fillId="0" borderId="27" xfId="1" applyBorder="1"/>
    <xf numFmtId="0" fontId="16" fillId="2" borderId="2" xfId="0" applyFont="1" applyFill="1" applyBorder="1" applyAlignment="1">
      <alignment horizontal="left"/>
    </xf>
    <xf numFmtId="0" fontId="33" fillId="2" borderId="0" xfId="0" applyFont="1" applyFill="1"/>
    <xf numFmtId="0" fontId="33" fillId="2" borderId="0" xfId="0" applyFont="1" applyFill="1" applyAlignment="1">
      <alignment wrapText="1"/>
    </xf>
    <xf numFmtId="0" fontId="33" fillId="7" borderId="2" xfId="0" applyFont="1" applyFill="1" applyBorder="1"/>
    <xf numFmtId="0" fontId="33" fillId="7" borderId="2" xfId="0" applyFont="1" applyFill="1" applyBorder="1" applyAlignment="1">
      <alignment wrapText="1"/>
    </xf>
    <xf numFmtId="0" fontId="31" fillId="7" borderId="2" xfId="0" applyFont="1" applyFill="1" applyBorder="1" applyProtection="1">
      <protection hidden="1"/>
    </xf>
    <xf numFmtId="0" fontId="10" fillId="3" borderId="2" xfId="0" applyFont="1" applyFill="1" applyBorder="1" applyAlignment="1" applyProtection="1">
      <alignment horizontal="left" vertical="center"/>
      <protection locked="0" hidden="1"/>
    </xf>
    <xf numFmtId="0" fontId="33" fillId="7" borderId="39" xfId="0" applyFont="1" applyFill="1" applyBorder="1"/>
    <xf numFmtId="0" fontId="33" fillId="7" borderId="40" xfId="0" applyFont="1" applyFill="1" applyBorder="1" applyAlignment="1">
      <alignment wrapText="1"/>
    </xf>
    <xf numFmtId="0" fontId="33" fillId="7" borderId="34" xfId="0" applyFont="1" applyFill="1" applyBorder="1"/>
    <xf numFmtId="0" fontId="33" fillId="7" borderId="0" xfId="0" applyFont="1" applyFill="1" applyAlignment="1">
      <alignment wrapText="1"/>
    </xf>
    <xf numFmtId="0" fontId="0" fillId="2" borderId="2" xfId="0" applyFill="1" applyBorder="1" applyAlignment="1">
      <alignment horizontal="center" vertical="center"/>
    </xf>
    <xf numFmtId="0" fontId="22" fillId="2" borderId="0" xfId="0" applyFont="1" applyFill="1" applyAlignment="1" applyProtection="1">
      <alignment vertical="top"/>
      <protection hidden="1"/>
    </xf>
    <xf numFmtId="0" fontId="19" fillId="2" borderId="0" xfId="0" applyFont="1" applyFill="1" applyAlignment="1" applyProtection="1">
      <alignment horizontal="left" vertical="center"/>
      <protection locked="0" hidden="1"/>
    </xf>
    <xf numFmtId="0" fontId="13" fillId="7" borderId="6" xfId="0" applyFont="1" applyFill="1" applyBorder="1" applyAlignment="1" applyProtection="1">
      <alignment horizontal="center" vertical="center"/>
      <protection hidden="1"/>
    </xf>
    <xf numFmtId="0" fontId="13" fillId="7" borderId="7" xfId="0" applyFont="1" applyFill="1" applyBorder="1" applyAlignment="1" applyProtection="1">
      <alignment horizontal="center" vertical="center"/>
      <protection hidden="1"/>
    </xf>
    <xf numFmtId="0" fontId="13" fillId="7" borderId="8" xfId="0" applyFont="1" applyFill="1" applyBorder="1" applyAlignment="1" applyProtection="1">
      <alignment horizontal="center" vertical="center"/>
      <protection hidden="1"/>
    </xf>
    <xf numFmtId="0" fontId="13" fillId="7" borderId="20" xfId="0" applyFont="1" applyFill="1" applyBorder="1" applyAlignment="1" applyProtection="1">
      <alignment horizontal="center" vertical="center"/>
      <protection hidden="1"/>
    </xf>
    <xf numFmtId="0" fontId="13" fillId="7" borderId="21" xfId="0" applyFont="1" applyFill="1" applyBorder="1" applyAlignment="1" applyProtection="1">
      <alignment horizontal="center" vertical="center"/>
      <protection hidden="1"/>
    </xf>
    <xf numFmtId="0" fontId="13" fillId="7" borderId="22" xfId="0" applyFont="1" applyFill="1" applyBorder="1" applyAlignment="1" applyProtection="1">
      <alignment horizontal="center" vertical="center"/>
      <protection hidden="1"/>
    </xf>
    <xf numFmtId="0" fontId="13" fillId="7" borderId="32" xfId="0" applyFont="1" applyFill="1" applyBorder="1" applyAlignment="1" applyProtection="1">
      <alignment horizontal="center" vertical="center"/>
      <protection hidden="1"/>
    </xf>
    <xf numFmtId="0" fontId="13" fillId="7" borderId="31" xfId="0" applyFont="1" applyFill="1" applyBorder="1" applyAlignment="1" applyProtection="1">
      <alignment horizontal="center" vertical="center"/>
      <protection hidden="1"/>
    </xf>
    <xf numFmtId="0" fontId="13" fillId="7" borderId="33" xfId="0" applyFont="1" applyFill="1" applyBorder="1" applyAlignment="1" applyProtection="1">
      <alignment horizontal="center" vertical="center"/>
      <protection hidden="1"/>
    </xf>
    <xf numFmtId="0" fontId="20" fillId="3" borderId="14" xfId="0" applyFont="1" applyFill="1" applyBorder="1" applyAlignment="1" applyProtection="1">
      <alignment horizontal="left" vertical="center"/>
      <protection locked="0" hidden="1"/>
    </xf>
    <xf numFmtId="0" fontId="20" fillId="3" borderId="16" xfId="0" applyFont="1" applyFill="1" applyBorder="1" applyAlignment="1" applyProtection="1">
      <alignment horizontal="left" vertical="center"/>
      <protection locked="0" hidden="1"/>
    </xf>
    <xf numFmtId="0" fontId="13" fillId="7" borderId="6" xfId="0" applyFont="1" applyFill="1" applyBorder="1" applyAlignment="1" applyProtection="1">
      <alignment horizontal="left" vertical="center"/>
      <protection hidden="1"/>
    </xf>
    <xf numFmtId="0" fontId="13" fillId="7" borderId="7" xfId="0" applyFont="1" applyFill="1" applyBorder="1" applyAlignment="1" applyProtection="1">
      <alignment horizontal="left" vertical="center"/>
      <protection hidden="1"/>
    </xf>
    <xf numFmtId="0" fontId="13" fillId="7" borderId="8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top" wrapText="1"/>
      <protection locked="0" hidden="1"/>
    </xf>
    <xf numFmtId="0" fontId="10" fillId="2" borderId="4" xfId="0" applyFont="1" applyFill="1" applyBorder="1" applyAlignment="1" applyProtection="1">
      <alignment horizontal="left" vertical="top" wrapText="1"/>
      <protection locked="0" hidden="1"/>
    </xf>
    <xf numFmtId="0" fontId="6" fillId="4" borderId="9" xfId="0" applyFont="1" applyFill="1" applyBorder="1" applyAlignment="1" applyProtection="1">
      <alignment horizontal="left" vertical="top" wrapText="1"/>
      <protection locked="0" hidden="1"/>
    </xf>
    <xf numFmtId="0" fontId="6" fillId="4" borderId="10" xfId="0" applyFont="1" applyFill="1" applyBorder="1" applyAlignment="1" applyProtection="1">
      <alignment horizontal="left" vertical="top" wrapText="1"/>
      <protection locked="0" hidden="1"/>
    </xf>
    <xf numFmtId="0" fontId="6" fillId="4" borderId="11" xfId="0" applyFont="1" applyFill="1" applyBorder="1" applyAlignment="1" applyProtection="1">
      <alignment horizontal="left" vertical="top" wrapText="1"/>
      <protection locked="0" hidden="1"/>
    </xf>
    <xf numFmtId="0" fontId="6" fillId="4" borderId="12" xfId="0" applyFont="1" applyFill="1" applyBorder="1" applyAlignment="1" applyProtection="1">
      <alignment horizontal="left" vertical="top" wrapText="1"/>
      <protection locked="0" hidden="1"/>
    </xf>
    <xf numFmtId="0" fontId="6" fillId="4" borderId="0" xfId="0" applyFont="1" applyFill="1" applyAlignment="1" applyProtection="1">
      <alignment horizontal="left" vertical="top" wrapText="1"/>
      <protection locked="0" hidden="1"/>
    </xf>
    <xf numFmtId="0" fontId="6" fillId="4" borderId="13" xfId="0" applyFont="1" applyFill="1" applyBorder="1" applyAlignment="1" applyProtection="1">
      <alignment horizontal="left" vertical="top" wrapText="1"/>
      <protection locked="0" hidden="1"/>
    </xf>
    <xf numFmtId="0" fontId="6" fillId="4" borderId="14" xfId="0" applyFont="1" applyFill="1" applyBorder="1" applyAlignment="1" applyProtection="1">
      <alignment horizontal="left" vertical="top" wrapText="1"/>
      <protection locked="0" hidden="1"/>
    </xf>
    <xf numFmtId="0" fontId="6" fillId="4" borderId="15" xfId="0" applyFont="1" applyFill="1" applyBorder="1" applyAlignment="1" applyProtection="1">
      <alignment horizontal="left" vertical="top" wrapText="1"/>
      <protection locked="0" hidden="1"/>
    </xf>
    <xf numFmtId="0" fontId="6" fillId="4" borderId="16" xfId="0" applyFont="1" applyFill="1" applyBorder="1" applyAlignment="1" applyProtection="1">
      <alignment horizontal="left" vertical="top" wrapText="1"/>
      <protection locked="0" hidden="1"/>
    </xf>
    <xf numFmtId="0" fontId="10" fillId="2" borderId="3" xfId="0" applyFont="1" applyFill="1" applyBorder="1" applyAlignment="1" applyProtection="1">
      <alignment horizontal="left" vertical="top"/>
      <protection locked="0" hidden="1"/>
    </xf>
    <xf numFmtId="0" fontId="10" fillId="2" borderId="4" xfId="0" applyFont="1" applyFill="1" applyBorder="1" applyAlignment="1" applyProtection="1">
      <alignment horizontal="left" vertical="top"/>
      <protection locked="0" hidden="1"/>
    </xf>
    <xf numFmtId="0" fontId="10" fillId="2" borderId="3" xfId="0" applyFont="1" applyFill="1" applyBorder="1" applyAlignment="1" applyProtection="1">
      <alignment horizontal="left" vertical="center" wrapText="1"/>
      <protection locked="0" hidden="1"/>
    </xf>
    <xf numFmtId="0" fontId="10" fillId="2" borderId="4" xfId="0" applyFont="1" applyFill="1" applyBorder="1" applyAlignment="1" applyProtection="1">
      <alignment horizontal="left" vertical="center" wrapText="1"/>
      <protection locked="0" hidden="1"/>
    </xf>
    <xf numFmtId="0" fontId="20" fillId="3" borderId="3" xfId="0" applyFont="1" applyFill="1" applyBorder="1" applyAlignment="1" applyProtection="1">
      <alignment horizontal="left" vertical="center"/>
      <protection locked="0" hidden="1"/>
    </xf>
    <xf numFmtId="0" fontId="20" fillId="3" borderId="4" xfId="0" applyFont="1" applyFill="1" applyBorder="1" applyAlignment="1" applyProtection="1">
      <alignment horizontal="left" vertical="center"/>
      <protection locked="0" hidden="1"/>
    </xf>
    <xf numFmtId="0" fontId="10" fillId="2" borderId="2" xfId="0" applyFont="1" applyFill="1" applyBorder="1" applyAlignment="1" applyProtection="1">
      <alignment horizontal="left" vertical="top" wrapText="1"/>
      <protection locked="0" hidden="1"/>
    </xf>
    <xf numFmtId="0" fontId="10" fillId="3" borderId="2" xfId="0" applyFont="1" applyFill="1" applyBorder="1" applyAlignment="1" applyProtection="1">
      <alignment vertical="top" wrapText="1"/>
      <protection locked="0" hidden="1"/>
    </xf>
    <xf numFmtId="0" fontId="10" fillId="2" borderId="3" xfId="0" applyFont="1" applyFill="1" applyBorder="1" applyAlignment="1" applyProtection="1">
      <alignment horizontal="left" vertical="center"/>
      <protection locked="0" hidden="1"/>
    </xf>
    <xf numFmtId="0" fontId="10" fillId="2" borderId="4" xfId="0" applyFont="1" applyFill="1" applyBorder="1" applyAlignment="1" applyProtection="1">
      <alignment horizontal="left" vertical="center"/>
      <protection locked="0" hidden="1"/>
    </xf>
    <xf numFmtId="0" fontId="10" fillId="3" borderId="3" xfId="0" applyFont="1" applyFill="1" applyBorder="1" applyAlignment="1" applyProtection="1">
      <alignment horizontal="left" vertical="center" wrapText="1"/>
      <protection locked="0" hidden="1"/>
    </xf>
    <xf numFmtId="0" fontId="10" fillId="3" borderId="4" xfId="0" applyFont="1" applyFill="1" applyBorder="1" applyAlignment="1" applyProtection="1">
      <alignment horizontal="left" vertical="center" wrapText="1"/>
      <protection locked="0" hidden="1"/>
    </xf>
    <xf numFmtId="0" fontId="0" fillId="2" borderId="0" xfId="0" applyFill="1" applyAlignment="1">
      <alignment horizontal="center"/>
    </xf>
    <xf numFmtId="0" fontId="10" fillId="3" borderId="3" xfId="0" applyFont="1" applyFill="1" applyBorder="1" applyAlignment="1" applyProtection="1">
      <alignment horizontal="center" vertical="center" wrapText="1"/>
      <protection locked="0" hidden="1"/>
    </xf>
    <xf numFmtId="0" fontId="10" fillId="3" borderId="5" xfId="0" applyFont="1" applyFill="1" applyBorder="1" applyAlignment="1" applyProtection="1">
      <alignment horizontal="center" vertical="center" wrapText="1"/>
      <protection locked="0" hidden="1"/>
    </xf>
    <xf numFmtId="0" fontId="10" fillId="3" borderId="4" xfId="0" applyFont="1" applyFill="1" applyBorder="1" applyAlignment="1" applyProtection="1">
      <alignment horizontal="center" vertical="center" wrapText="1"/>
      <protection locked="0" hidden="1"/>
    </xf>
    <xf numFmtId="0" fontId="10" fillId="3" borderId="3" xfId="0" applyFont="1" applyFill="1" applyBorder="1" applyAlignment="1" applyProtection="1">
      <alignment horizontal="left" vertical="center"/>
      <protection locked="0" hidden="1"/>
    </xf>
    <xf numFmtId="0" fontId="10" fillId="3" borderId="4" xfId="0" applyFont="1" applyFill="1" applyBorder="1" applyAlignment="1" applyProtection="1">
      <alignment horizontal="left" vertical="center"/>
      <protection locked="0" hidden="1"/>
    </xf>
    <xf numFmtId="0" fontId="19" fillId="3" borderId="3" xfId="0" applyFont="1" applyFill="1" applyBorder="1" applyAlignment="1" applyProtection="1">
      <alignment horizontal="center" vertical="center" wrapText="1"/>
      <protection locked="0" hidden="1"/>
    </xf>
    <xf numFmtId="0" fontId="19" fillId="3" borderId="5" xfId="0" applyFont="1" applyFill="1" applyBorder="1" applyAlignment="1" applyProtection="1">
      <alignment horizontal="center" vertical="center" wrapText="1"/>
      <protection locked="0" hidden="1"/>
    </xf>
    <xf numFmtId="0" fontId="19" fillId="3" borderId="4" xfId="0" applyFont="1" applyFill="1" applyBorder="1" applyAlignment="1" applyProtection="1">
      <alignment horizontal="center" vertical="center" wrapText="1"/>
      <protection locked="0" hidden="1"/>
    </xf>
    <xf numFmtId="0" fontId="10" fillId="2" borderId="2" xfId="0" applyFont="1" applyFill="1" applyBorder="1" applyAlignment="1" applyProtection="1">
      <alignment horizontal="left" vertical="top"/>
      <protection locked="0"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locked="0" hidden="1"/>
    </xf>
    <xf numFmtId="0" fontId="10" fillId="2" borderId="4" xfId="0" applyFont="1" applyFill="1" applyBorder="1" applyAlignment="1" applyProtection="1">
      <alignment horizontal="center" vertical="center" wrapText="1"/>
      <protection locked="0" hidden="1"/>
    </xf>
    <xf numFmtId="0" fontId="10" fillId="2" borderId="0" xfId="0" applyFont="1" applyFill="1" applyAlignment="1" applyProtection="1">
      <alignment horizontal="left" vertical="center"/>
      <protection locked="0" hidden="1"/>
    </xf>
    <xf numFmtId="0" fontId="10" fillId="2" borderId="0" xfId="0" applyFont="1" applyFill="1" applyAlignment="1" applyProtection="1">
      <alignment horizontal="left" vertical="top"/>
      <protection locked="0" hidden="1"/>
    </xf>
    <xf numFmtId="0" fontId="10" fillId="2" borderId="0" xfId="0" applyFont="1" applyFill="1" applyAlignment="1" applyProtection="1">
      <alignment vertical="top" wrapText="1"/>
      <protection locked="0" hidden="1"/>
    </xf>
    <xf numFmtId="0" fontId="0" fillId="0" borderId="2" xfId="0" applyBorder="1" applyAlignment="1">
      <alignment horizontal="center" vertical="center" wrapText="1"/>
    </xf>
  </cellXfs>
  <cellStyles count="5">
    <cellStyle name="Hyperlink" xfId="4" builtinId="8"/>
    <cellStyle name="Hyperlink 2" xfId="2" xr:uid="{F3C176B6-7FFD-49ED-9950-F776061AB930}"/>
    <cellStyle name="Normal" xfId="0" builtinId="0"/>
    <cellStyle name="Normal 2" xfId="1" xr:uid="{B9917812-EECE-4AC5-ABDE-F96BB824E9F9}"/>
    <cellStyle name="Normal 3" xfId="3" xr:uid="{F7ADD451-EC5A-4F01-AB6F-7827E59F03C5}"/>
  </cellStyles>
  <dxfs count="1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7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3" Type="http://schemas.openxmlformats.org/officeDocument/2006/relationships/image" Target="../media/image6.png"/><Relationship Id="rId21" Type="http://schemas.openxmlformats.org/officeDocument/2006/relationships/image" Target="../media/image24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7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10" Type="http://schemas.openxmlformats.org/officeDocument/2006/relationships/image" Target="../media/image13.png"/><Relationship Id="rId19" Type="http://schemas.openxmlformats.org/officeDocument/2006/relationships/image" Target="../media/image22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13" Type="http://schemas.openxmlformats.org/officeDocument/2006/relationships/image" Target="../media/image44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12" Type="http://schemas.openxmlformats.org/officeDocument/2006/relationships/image" Target="../media/image43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6" Type="http://schemas.openxmlformats.org/officeDocument/2006/relationships/image" Target="../media/image37.png"/><Relationship Id="rId11" Type="http://schemas.openxmlformats.org/officeDocument/2006/relationships/image" Target="../media/image42.png"/><Relationship Id="rId5" Type="http://schemas.openxmlformats.org/officeDocument/2006/relationships/image" Target="../media/image36.png"/><Relationship Id="rId15" Type="http://schemas.openxmlformats.org/officeDocument/2006/relationships/image" Target="../media/image46.png"/><Relationship Id="rId10" Type="http://schemas.openxmlformats.org/officeDocument/2006/relationships/image" Target="../media/image41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Relationship Id="rId14" Type="http://schemas.openxmlformats.org/officeDocument/2006/relationships/image" Target="../media/image4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1</xdr:col>
      <xdr:colOff>1028700</xdr:colOff>
      <xdr:row>1</xdr:row>
      <xdr:rowOff>236492</xdr:rowOff>
    </xdr:to>
    <xdr:pic>
      <xdr:nvPicPr>
        <xdr:cNvPr id="4" name="Рисунок 8">
          <a:extLst>
            <a:ext uri="{FF2B5EF4-FFF2-40B4-BE49-F238E27FC236}">
              <a16:creationId xmlns:a16="http://schemas.microsoft.com/office/drawing/2014/main" id="{EE7E6EFF-9444-42B9-A2A5-6E831E47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85725"/>
          <a:ext cx="3533775" cy="331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171450</xdr:rowOff>
    </xdr:from>
    <xdr:to>
      <xdr:col>1</xdr:col>
      <xdr:colOff>2651125</xdr:colOff>
      <xdr:row>1</xdr:row>
      <xdr:rowOff>405130</xdr:rowOff>
    </xdr:to>
    <xdr:pic>
      <xdr:nvPicPr>
        <xdr:cNvPr id="4" name="Рисунок 8">
          <a:extLst>
            <a:ext uri="{FF2B5EF4-FFF2-40B4-BE49-F238E27FC236}">
              <a16:creationId xmlns:a16="http://schemas.microsoft.com/office/drawing/2014/main" id="{52E2F33E-6F8D-455A-8764-A93198A83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900" y="352425"/>
          <a:ext cx="2489200" cy="233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212911</xdr:rowOff>
    </xdr:from>
    <xdr:to>
      <xdr:col>1</xdr:col>
      <xdr:colOff>2646082</xdr:colOff>
      <xdr:row>0</xdr:row>
      <xdr:rowOff>446591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AA8DCC26-8CB4-46F1-AFDD-94D361E1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6176" y="795617"/>
          <a:ext cx="2489200" cy="233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1</xdr:col>
      <xdr:colOff>2717800</xdr:colOff>
      <xdr:row>0</xdr:row>
      <xdr:rowOff>328930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E86D9033-0962-4963-886F-C86EB219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9575" y="95250"/>
          <a:ext cx="2489200" cy="233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155122</xdr:colOff>
          <xdr:row>16</xdr:row>
          <xdr:rowOff>137160</xdr:rowOff>
        </xdr:from>
        <xdr:to>
          <xdr:col>2</xdr:col>
          <xdr:colOff>1266826</xdr:colOff>
          <xdr:row>45</xdr:row>
          <xdr:rowOff>104775</xdr:rowOff>
        </xdr:to>
        <xdr:pic>
          <xdr:nvPicPr>
            <xdr:cNvPr id="2" name="Picture 5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W_Pic" spid="_x0000_s7352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43732"/>
            <a:stretch/>
          </xdr:blipFill>
          <xdr:spPr bwMode="auto">
            <a:xfrm>
              <a:off x="155122" y="4156710"/>
              <a:ext cx="3569154" cy="52158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152400</xdr:colOff>
      <xdr:row>0</xdr:row>
      <xdr:rowOff>104775</xdr:rowOff>
    </xdr:from>
    <xdr:to>
      <xdr:col>2</xdr:col>
      <xdr:colOff>365125</xdr:colOff>
      <xdr:row>0</xdr:row>
      <xdr:rowOff>338455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782E63BB-51BB-4CEB-AE6A-91E097D0B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3375" y="104775"/>
          <a:ext cx="2489200" cy="233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224118</xdr:colOff>
      <xdr:row>0</xdr:row>
      <xdr:rowOff>190500</xdr:rowOff>
    </xdr:from>
    <xdr:to>
      <xdr:col>1</xdr:col>
      <xdr:colOff>2713318</xdr:colOff>
      <xdr:row>0</xdr:row>
      <xdr:rowOff>424180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3A3B7C2F-7DD9-15C4-D0F6-F8A31CD9F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3412" y="773206"/>
          <a:ext cx="2489200" cy="233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224118</xdr:colOff>
      <xdr:row>0</xdr:row>
      <xdr:rowOff>190500</xdr:rowOff>
    </xdr:from>
    <xdr:to>
      <xdr:col>1</xdr:col>
      <xdr:colOff>2713318</xdr:colOff>
      <xdr:row>0</xdr:row>
      <xdr:rowOff>424180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277BD2C1-50E1-469B-A3A5-1A666BBFB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093" y="190500"/>
          <a:ext cx="2489200" cy="233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65314</xdr:colOff>
      <xdr:row>1</xdr:row>
      <xdr:rowOff>97971</xdr:rowOff>
    </xdr:from>
    <xdr:ext cx="3824152" cy="5076253"/>
    <xdr:pic>
      <xdr:nvPicPr>
        <xdr:cNvPr id="2" name="Picture 1">
          <a:extLst>
            <a:ext uri="{FF2B5EF4-FFF2-40B4-BE49-F238E27FC236}">
              <a16:creationId xmlns:a16="http://schemas.microsoft.com/office/drawing/2014/main" id="{C460AD27-DB7A-4DC4-B8FC-8A8BADEBB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0814" y="917121"/>
          <a:ext cx="3824152" cy="5076253"/>
        </a:xfrm>
        <a:prstGeom prst="rect">
          <a:avLst/>
        </a:prstGeom>
      </xdr:spPr>
    </xdr:pic>
    <xdr:clientData/>
  </xdr:oneCellAnchor>
  <xdr:oneCellAnchor>
    <xdr:from>
      <xdr:col>1</xdr:col>
      <xdr:colOff>293915</xdr:colOff>
      <xdr:row>2</xdr:row>
      <xdr:rowOff>76200</xdr:rowOff>
    </xdr:from>
    <xdr:ext cx="3596190" cy="4800000"/>
    <xdr:pic>
      <xdr:nvPicPr>
        <xdr:cNvPr id="4" name="Picture 3">
          <a:extLst>
            <a:ext uri="{FF2B5EF4-FFF2-40B4-BE49-F238E27FC236}">
              <a16:creationId xmlns:a16="http://schemas.microsoft.com/office/drawing/2014/main" id="{7997BAFE-4721-415D-A426-F35A8C10E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9415" y="6096000"/>
          <a:ext cx="3596190" cy="4800000"/>
        </a:xfrm>
        <a:prstGeom prst="rect">
          <a:avLst/>
        </a:prstGeom>
      </xdr:spPr>
    </xdr:pic>
    <xdr:clientData/>
  </xdr:oneCellAnchor>
  <xdr:oneCellAnchor>
    <xdr:from>
      <xdr:col>1</xdr:col>
      <xdr:colOff>239485</xdr:colOff>
      <xdr:row>3</xdr:row>
      <xdr:rowOff>108858</xdr:rowOff>
    </xdr:from>
    <xdr:ext cx="3609524" cy="4725714"/>
    <xdr:pic>
      <xdr:nvPicPr>
        <xdr:cNvPr id="6" name="Picture 5">
          <a:extLst>
            <a:ext uri="{FF2B5EF4-FFF2-40B4-BE49-F238E27FC236}">
              <a16:creationId xmlns:a16="http://schemas.microsoft.com/office/drawing/2014/main" id="{CA33FFB0-4AD3-4737-9231-85A1A1AF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4985" y="11105903"/>
          <a:ext cx="3609524" cy="4725714"/>
        </a:xfrm>
        <a:prstGeom prst="rect">
          <a:avLst/>
        </a:prstGeom>
      </xdr:spPr>
    </xdr:pic>
    <xdr:clientData/>
  </xdr:oneCellAnchor>
  <xdr:oneCellAnchor>
    <xdr:from>
      <xdr:col>1</xdr:col>
      <xdr:colOff>250371</xdr:colOff>
      <xdr:row>4</xdr:row>
      <xdr:rowOff>163285</xdr:rowOff>
    </xdr:from>
    <xdr:ext cx="3706668" cy="4822859"/>
    <xdr:pic>
      <xdr:nvPicPr>
        <xdr:cNvPr id="9" name="Picture 8">
          <a:extLst>
            <a:ext uri="{FF2B5EF4-FFF2-40B4-BE49-F238E27FC236}">
              <a16:creationId xmlns:a16="http://schemas.microsoft.com/office/drawing/2014/main" id="{6A00E06F-9F20-4F03-AE72-0A2DF801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45871" y="16231960"/>
          <a:ext cx="3706668" cy="482285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114299</xdr:rowOff>
    </xdr:from>
    <xdr:ext cx="3537585" cy="4723796"/>
    <xdr:pic>
      <xdr:nvPicPr>
        <xdr:cNvPr id="11" name="Picture 10">
          <a:extLst>
            <a:ext uri="{FF2B5EF4-FFF2-40B4-BE49-F238E27FC236}">
              <a16:creationId xmlns:a16="http://schemas.microsoft.com/office/drawing/2014/main" id="{664A2E4C-6C57-465C-AEE5-CFDC143A6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0" y="21231224"/>
          <a:ext cx="3537585" cy="4723796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6</xdr:row>
      <xdr:rowOff>164218</xdr:rowOff>
    </xdr:from>
    <xdr:ext cx="3317875" cy="4364635"/>
    <xdr:pic>
      <xdr:nvPicPr>
        <xdr:cNvPr id="12" name="Picture 11">
          <a:extLst>
            <a:ext uri="{FF2B5EF4-FFF2-40B4-BE49-F238E27FC236}">
              <a16:creationId xmlns:a16="http://schemas.microsoft.com/office/drawing/2014/main" id="{04068277-B6DD-49A9-A378-410544D0A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00300" y="26481793"/>
          <a:ext cx="3317875" cy="4364635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7</xdr:row>
      <xdr:rowOff>139700</xdr:rowOff>
    </xdr:from>
    <xdr:ext cx="3470275" cy="4549642"/>
    <xdr:pic>
      <xdr:nvPicPr>
        <xdr:cNvPr id="13" name="Picture 12">
          <a:extLst>
            <a:ext uri="{FF2B5EF4-FFF2-40B4-BE49-F238E27FC236}">
              <a16:creationId xmlns:a16="http://schemas.microsoft.com/office/drawing/2014/main" id="{40E30AEC-2986-4B3C-A711-9FFE5333E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24100" y="31162625"/>
          <a:ext cx="3470275" cy="4549642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8</xdr:row>
      <xdr:rowOff>63500</xdr:rowOff>
    </xdr:from>
    <xdr:ext cx="3463925" cy="4702757"/>
    <xdr:pic>
      <xdr:nvPicPr>
        <xdr:cNvPr id="14" name="Picture 13">
          <a:extLst>
            <a:ext uri="{FF2B5EF4-FFF2-40B4-BE49-F238E27FC236}">
              <a16:creationId xmlns:a16="http://schemas.microsoft.com/office/drawing/2014/main" id="{45F4CA25-EAAB-4060-992A-1BE27F3C7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38400" y="35810825"/>
          <a:ext cx="3463925" cy="4702757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12</xdr:row>
      <xdr:rowOff>123553</xdr:rowOff>
    </xdr:from>
    <xdr:ext cx="3660952" cy="5015238"/>
    <xdr:pic>
      <xdr:nvPicPr>
        <xdr:cNvPr id="43" name="Picture 42">
          <a:extLst>
            <a:ext uri="{FF2B5EF4-FFF2-40B4-BE49-F238E27FC236}">
              <a16:creationId xmlns:a16="http://schemas.microsoft.com/office/drawing/2014/main" id="{6F294681-98AA-4BF4-9F40-0FC34FB69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47900" y="55492378"/>
          <a:ext cx="3660952" cy="5015238"/>
        </a:xfrm>
        <a:prstGeom prst="rect">
          <a:avLst/>
        </a:prstGeom>
      </xdr:spPr>
    </xdr:pic>
    <xdr:clientData/>
  </xdr:oneCellAnchor>
  <xdr:oneCellAnchor>
    <xdr:from>
      <xdr:col>1</xdr:col>
      <xdr:colOff>243669</xdr:colOff>
      <xdr:row>13</xdr:row>
      <xdr:rowOff>73083</xdr:rowOff>
    </xdr:from>
    <xdr:ext cx="3340952" cy="4952381"/>
    <xdr:pic>
      <xdr:nvPicPr>
        <xdr:cNvPr id="51" name="Picture 50">
          <a:extLst>
            <a:ext uri="{FF2B5EF4-FFF2-40B4-BE49-F238E27FC236}">
              <a16:creationId xmlns:a16="http://schemas.microsoft.com/office/drawing/2014/main" id="{20A48093-AD53-443D-A6FB-D2A49868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39169" y="60633033"/>
          <a:ext cx="3340952" cy="4952381"/>
        </a:xfrm>
        <a:prstGeom prst="rect">
          <a:avLst/>
        </a:prstGeom>
      </xdr:spPr>
    </xdr:pic>
    <xdr:clientData/>
  </xdr:oneCellAnchor>
  <xdr:oneCellAnchor>
    <xdr:from>
      <xdr:col>1</xdr:col>
      <xdr:colOff>263236</xdr:colOff>
      <xdr:row>14</xdr:row>
      <xdr:rowOff>79316</xdr:rowOff>
    </xdr:from>
    <xdr:ext cx="3540530" cy="4991889"/>
    <xdr:pic>
      <xdr:nvPicPr>
        <xdr:cNvPr id="53" name="Picture 52">
          <a:extLst>
            <a:ext uri="{FF2B5EF4-FFF2-40B4-BE49-F238E27FC236}">
              <a16:creationId xmlns:a16="http://schemas.microsoft.com/office/drawing/2014/main" id="{11FD3C44-F941-49CA-B847-3F4557D96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58736" y="65830391"/>
          <a:ext cx="3540530" cy="4991889"/>
        </a:xfrm>
        <a:prstGeom prst="rect">
          <a:avLst/>
        </a:prstGeom>
      </xdr:spPr>
    </xdr:pic>
    <xdr:clientData/>
  </xdr:oneCellAnchor>
  <xdr:oneCellAnchor>
    <xdr:from>
      <xdr:col>1</xdr:col>
      <xdr:colOff>330084</xdr:colOff>
      <xdr:row>15</xdr:row>
      <xdr:rowOff>140451</xdr:rowOff>
    </xdr:from>
    <xdr:ext cx="3632379" cy="4961905"/>
    <xdr:pic>
      <xdr:nvPicPr>
        <xdr:cNvPr id="55" name="Picture 54">
          <a:extLst>
            <a:ext uri="{FF2B5EF4-FFF2-40B4-BE49-F238E27FC236}">
              <a16:creationId xmlns:a16="http://schemas.microsoft.com/office/drawing/2014/main" id="{873522A3-1B8D-47E7-A17C-41A0D7B2F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25584" y="71082651"/>
          <a:ext cx="3632379" cy="4961905"/>
        </a:xfrm>
        <a:prstGeom prst="rect">
          <a:avLst/>
        </a:prstGeom>
      </xdr:spPr>
    </xdr:pic>
    <xdr:clientData/>
  </xdr:oneCellAnchor>
  <xdr:oneCellAnchor>
    <xdr:from>
      <xdr:col>1</xdr:col>
      <xdr:colOff>83128</xdr:colOff>
      <xdr:row>11</xdr:row>
      <xdr:rowOff>13855</xdr:rowOff>
    </xdr:from>
    <xdr:ext cx="3465084" cy="4638057"/>
    <xdr:pic>
      <xdr:nvPicPr>
        <xdr:cNvPr id="57" name="Picture 56">
          <a:extLst>
            <a:ext uri="{FF2B5EF4-FFF2-40B4-BE49-F238E27FC236}">
              <a16:creationId xmlns:a16="http://schemas.microsoft.com/office/drawing/2014/main" id="{F6EFA16F-4D49-474C-8252-D67984F60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78628" y="50705905"/>
          <a:ext cx="3465084" cy="4638057"/>
        </a:xfrm>
        <a:prstGeom prst="rect">
          <a:avLst/>
        </a:prstGeom>
      </xdr:spPr>
    </xdr:pic>
    <xdr:clientData/>
  </xdr:oneCellAnchor>
  <xdr:oneCellAnchor>
    <xdr:from>
      <xdr:col>1</xdr:col>
      <xdr:colOff>187729</xdr:colOff>
      <xdr:row>10</xdr:row>
      <xdr:rowOff>53513</xdr:rowOff>
    </xdr:from>
    <xdr:ext cx="3309205" cy="4597679"/>
    <xdr:pic>
      <xdr:nvPicPr>
        <xdr:cNvPr id="58" name="Picture 57">
          <a:extLst>
            <a:ext uri="{FF2B5EF4-FFF2-40B4-BE49-F238E27FC236}">
              <a16:creationId xmlns:a16="http://schemas.microsoft.com/office/drawing/2014/main" id="{DD00180D-A3BE-4E81-BE7E-EF74F73A6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83229" y="45992588"/>
          <a:ext cx="3309205" cy="4597679"/>
        </a:xfrm>
        <a:prstGeom prst="rect">
          <a:avLst/>
        </a:prstGeom>
      </xdr:spPr>
    </xdr:pic>
    <xdr:clientData/>
  </xdr:oneCellAnchor>
  <xdr:oneCellAnchor>
    <xdr:from>
      <xdr:col>1</xdr:col>
      <xdr:colOff>190499</xdr:colOff>
      <xdr:row>9</xdr:row>
      <xdr:rowOff>41564</xdr:rowOff>
    </xdr:from>
    <xdr:ext cx="3706321" cy="5036190"/>
    <xdr:pic>
      <xdr:nvPicPr>
        <xdr:cNvPr id="59" name="Picture 58">
          <a:extLst>
            <a:ext uri="{FF2B5EF4-FFF2-40B4-BE49-F238E27FC236}">
              <a16:creationId xmlns:a16="http://schemas.microsoft.com/office/drawing/2014/main" id="{BDCCDFD6-F113-402A-A637-BCE517712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5999" y="40773928"/>
          <a:ext cx="3706321" cy="5036190"/>
        </a:xfrm>
        <a:prstGeom prst="rect">
          <a:avLst/>
        </a:prstGeom>
      </xdr:spPr>
    </xdr:pic>
    <xdr:clientData/>
  </xdr:oneCellAnchor>
  <xdr:oneCellAnchor>
    <xdr:from>
      <xdr:col>1</xdr:col>
      <xdr:colOff>320039</xdr:colOff>
      <xdr:row>16</xdr:row>
      <xdr:rowOff>112282</xdr:rowOff>
    </xdr:from>
    <xdr:ext cx="3547284" cy="5033156"/>
    <xdr:pic>
      <xdr:nvPicPr>
        <xdr:cNvPr id="60" name="Picture 59">
          <a:extLst>
            <a:ext uri="{FF2B5EF4-FFF2-40B4-BE49-F238E27FC236}">
              <a16:creationId xmlns:a16="http://schemas.microsoft.com/office/drawing/2014/main" id="{77BF8999-D8F9-4FB1-9F7D-6A9B1E494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15539" y="76245607"/>
          <a:ext cx="3547284" cy="5033156"/>
        </a:xfrm>
        <a:prstGeom prst="rect">
          <a:avLst/>
        </a:prstGeom>
      </xdr:spPr>
    </xdr:pic>
    <xdr:clientData/>
  </xdr:oneCellAnchor>
  <xdr:oneCellAnchor>
    <xdr:from>
      <xdr:col>1</xdr:col>
      <xdr:colOff>338225</xdr:colOff>
      <xdr:row>17</xdr:row>
      <xdr:rowOff>87903</xdr:rowOff>
    </xdr:from>
    <xdr:ext cx="3608149" cy="5024424"/>
    <xdr:pic>
      <xdr:nvPicPr>
        <xdr:cNvPr id="62" name="Picture 61">
          <a:extLst>
            <a:ext uri="{FF2B5EF4-FFF2-40B4-BE49-F238E27FC236}">
              <a16:creationId xmlns:a16="http://schemas.microsoft.com/office/drawing/2014/main" id="{368ED9C4-6AC9-4B5A-89AA-63F28F227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33725" y="81412353"/>
          <a:ext cx="3608149" cy="5024424"/>
        </a:xfrm>
        <a:prstGeom prst="rect">
          <a:avLst/>
        </a:prstGeom>
      </xdr:spPr>
    </xdr:pic>
    <xdr:clientData/>
  </xdr:oneCellAnchor>
  <xdr:twoCellAnchor editAs="oneCell">
    <xdr:from>
      <xdr:col>1</xdr:col>
      <xdr:colOff>4208318</xdr:colOff>
      <xdr:row>1</xdr:row>
      <xdr:rowOff>2234045</xdr:rowOff>
    </xdr:from>
    <xdr:to>
      <xdr:col>1</xdr:col>
      <xdr:colOff>7594496</xdr:colOff>
      <xdr:row>1</xdr:row>
      <xdr:rowOff>4866409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B571D475-9D59-802F-D931-D6D412591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03818" y="3048000"/>
          <a:ext cx="3386178" cy="2632364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4191000</xdr:colOff>
      <xdr:row>2</xdr:row>
      <xdr:rowOff>2216727</xdr:rowOff>
    </xdr:from>
    <xdr:to>
      <xdr:col>1</xdr:col>
      <xdr:colOff>7500178</xdr:colOff>
      <xdr:row>2</xdr:row>
      <xdr:rowOff>4641273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B6A8588F-CC0A-947B-15FC-EBFFF586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86500" y="8226136"/>
          <a:ext cx="3309178" cy="2424546"/>
        </a:xfrm>
        <a:prstGeom prst="rect">
          <a:avLst/>
        </a:prstGeom>
      </xdr:spPr>
    </xdr:pic>
    <xdr:clientData/>
  </xdr:twoCellAnchor>
  <xdr:twoCellAnchor editAs="oneCell">
    <xdr:from>
      <xdr:col>1</xdr:col>
      <xdr:colOff>3965864</xdr:colOff>
      <xdr:row>6</xdr:row>
      <xdr:rowOff>1368136</xdr:rowOff>
    </xdr:from>
    <xdr:to>
      <xdr:col>1</xdr:col>
      <xdr:colOff>7568046</xdr:colOff>
      <xdr:row>6</xdr:row>
      <xdr:rowOff>4620591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D4188CB7-509F-B163-3176-C028C1BA0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61364" y="27674454"/>
          <a:ext cx="3602182" cy="3252455"/>
        </a:xfrm>
        <a:prstGeom prst="rect">
          <a:avLst/>
        </a:prstGeom>
      </xdr:spPr>
    </xdr:pic>
    <xdr:clientData/>
  </xdr:twoCellAnchor>
  <xdr:twoCellAnchor editAs="oneCell">
    <xdr:from>
      <xdr:col>1</xdr:col>
      <xdr:colOff>4225636</xdr:colOff>
      <xdr:row>7</xdr:row>
      <xdr:rowOff>1506682</xdr:rowOff>
    </xdr:from>
    <xdr:to>
      <xdr:col>1</xdr:col>
      <xdr:colOff>7673012</xdr:colOff>
      <xdr:row>7</xdr:row>
      <xdr:rowOff>4589318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D4898E83-F8C3-FB6A-B182-F7D99797C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21136" y="32523546"/>
          <a:ext cx="3447376" cy="3082636"/>
        </a:xfrm>
        <a:prstGeom prst="rect">
          <a:avLst/>
        </a:prstGeom>
      </xdr:spPr>
    </xdr:pic>
    <xdr:clientData/>
  </xdr:twoCellAnchor>
  <xdr:twoCellAnchor editAs="oneCell">
    <xdr:from>
      <xdr:col>1</xdr:col>
      <xdr:colOff>4208317</xdr:colOff>
      <xdr:row>8</xdr:row>
      <xdr:rowOff>1974272</xdr:rowOff>
    </xdr:from>
    <xdr:to>
      <xdr:col>1</xdr:col>
      <xdr:colOff>7758545</xdr:colOff>
      <xdr:row>8</xdr:row>
      <xdr:rowOff>4557328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778EDDE7-A8D8-16E7-E4B2-5548092BD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3817" y="37718999"/>
          <a:ext cx="3550228" cy="2583056"/>
        </a:xfrm>
        <a:prstGeom prst="rect">
          <a:avLst/>
        </a:prstGeom>
      </xdr:spPr>
    </xdr:pic>
    <xdr:clientData/>
  </xdr:twoCellAnchor>
  <xdr:twoCellAnchor editAs="oneCell">
    <xdr:from>
      <xdr:col>1</xdr:col>
      <xdr:colOff>3965863</xdr:colOff>
      <xdr:row>10</xdr:row>
      <xdr:rowOff>1402770</xdr:rowOff>
    </xdr:from>
    <xdr:to>
      <xdr:col>1</xdr:col>
      <xdr:colOff>7836990</xdr:colOff>
      <xdr:row>10</xdr:row>
      <xdr:rowOff>4433455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E45BB2B7-F913-4EE5-514E-FE37E461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61363" y="47330588"/>
          <a:ext cx="3871127" cy="3030685"/>
        </a:xfrm>
        <a:prstGeom prst="rect">
          <a:avLst/>
        </a:prstGeom>
      </xdr:spPr>
    </xdr:pic>
    <xdr:clientData/>
  </xdr:twoCellAnchor>
  <xdr:twoCellAnchor editAs="oneCell">
    <xdr:from>
      <xdr:col>1</xdr:col>
      <xdr:colOff>4104409</xdr:colOff>
      <xdr:row>12</xdr:row>
      <xdr:rowOff>1801091</xdr:rowOff>
    </xdr:from>
    <xdr:to>
      <xdr:col>1</xdr:col>
      <xdr:colOff>7740827</xdr:colOff>
      <xdr:row>12</xdr:row>
      <xdr:rowOff>4849091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9EA2B0CF-EA5C-89B9-C9FB-6986BE141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199909" y="57150000"/>
          <a:ext cx="3636418" cy="30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3983182</xdr:colOff>
      <xdr:row>14</xdr:row>
      <xdr:rowOff>1489363</xdr:rowOff>
    </xdr:from>
    <xdr:to>
      <xdr:col>1</xdr:col>
      <xdr:colOff>7746222</xdr:colOff>
      <xdr:row>14</xdr:row>
      <xdr:rowOff>4883726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C317E4A-F6E9-0D6E-689A-93010B774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78682" y="67229181"/>
          <a:ext cx="3763040" cy="3394363"/>
        </a:xfrm>
        <a:prstGeom prst="rect">
          <a:avLst/>
        </a:prstGeom>
      </xdr:spPr>
    </xdr:pic>
    <xdr:clientData/>
  </xdr:twoCellAnchor>
  <xdr:twoCellAnchor editAs="oneCell">
    <xdr:from>
      <xdr:col>1</xdr:col>
      <xdr:colOff>4052456</xdr:colOff>
      <xdr:row>15</xdr:row>
      <xdr:rowOff>1835727</xdr:rowOff>
    </xdr:from>
    <xdr:to>
      <xdr:col>1</xdr:col>
      <xdr:colOff>7832279</xdr:colOff>
      <xdr:row>15</xdr:row>
      <xdr:rowOff>4831773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9864C2A-BB26-0451-A328-E2DB3F2D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147956" y="72771000"/>
          <a:ext cx="3779823" cy="2996046"/>
        </a:xfrm>
        <a:prstGeom prst="rect">
          <a:avLst/>
        </a:prstGeom>
      </xdr:spPr>
    </xdr:pic>
    <xdr:clientData/>
  </xdr:twoCellAnchor>
  <xdr:twoCellAnchor editAs="oneCell">
    <xdr:from>
      <xdr:col>1</xdr:col>
      <xdr:colOff>4156364</xdr:colOff>
      <xdr:row>16</xdr:row>
      <xdr:rowOff>2182090</xdr:rowOff>
    </xdr:from>
    <xdr:to>
      <xdr:col>1</xdr:col>
      <xdr:colOff>7800584</xdr:colOff>
      <xdr:row>16</xdr:row>
      <xdr:rowOff>4918364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475DBBBB-377A-5086-A799-334871804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251864" y="78312817"/>
          <a:ext cx="3644220" cy="2736274"/>
        </a:xfrm>
        <a:prstGeom prst="rect">
          <a:avLst/>
        </a:prstGeom>
      </xdr:spPr>
    </xdr:pic>
    <xdr:clientData/>
  </xdr:twoCellAnchor>
  <xdr:twoCellAnchor editAs="oneCell">
    <xdr:from>
      <xdr:col>1</xdr:col>
      <xdr:colOff>4225637</xdr:colOff>
      <xdr:row>17</xdr:row>
      <xdr:rowOff>1783773</xdr:rowOff>
    </xdr:from>
    <xdr:to>
      <xdr:col>1</xdr:col>
      <xdr:colOff>7672077</xdr:colOff>
      <xdr:row>17</xdr:row>
      <xdr:rowOff>5004955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5E513EE-20BC-7654-15B0-1B9BA27F9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21137" y="83109955"/>
          <a:ext cx="3446440" cy="32211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3170465</xdr:colOff>
      <xdr:row>5</xdr:row>
      <xdr:rowOff>1265464</xdr:rowOff>
    </xdr:from>
    <xdr:to>
      <xdr:col>1</xdr:col>
      <xdr:colOff>5926033</xdr:colOff>
      <xdr:row>5</xdr:row>
      <xdr:rowOff>2884714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20BBD99-1EA8-DF51-AA04-FFE5AC506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346"/>
        <a:stretch/>
      </xdr:blipFill>
      <xdr:spPr>
        <a:xfrm>
          <a:off x="6041572" y="17321893"/>
          <a:ext cx="2755568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3075214</xdr:colOff>
      <xdr:row>4</xdr:row>
      <xdr:rowOff>1347107</xdr:rowOff>
    </xdr:from>
    <xdr:to>
      <xdr:col>1</xdr:col>
      <xdr:colOff>5796643</xdr:colOff>
      <xdr:row>4</xdr:row>
      <xdr:rowOff>3079388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EDB3B95-00E2-1B56-4649-FC0C9C1CA4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834"/>
        <a:stretch/>
      </xdr:blipFill>
      <xdr:spPr>
        <a:xfrm>
          <a:off x="5946321" y="12573000"/>
          <a:ext cx="2721429" cy="1732281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2721430</xdr:colOff>
      <xdr:row>1</xdr:row>
      <xdr:rowOff>1401536</xdr:rowOff>
    </xdr:from>
    <xdr:to>
      <xdr:col>1</xdr:col>
      <xdr:colOff>5891893</xdr:colOff>
      <xdr:row>1</xdr:row>
      <xdr:rowOff>3020786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1F7C6FF-A4E5-655E-2C35-E0D86B1B73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818"/>
        <a:stretch/>
      </xdr:blipFill>
      <xdr:spPr>
        <a:xfrm>
          <a:off x="5592537" y="1768929"/>
          <a:ext cx="3170463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</xdr:row>
      <xdr:rowOff>380999</xdr:rowOff>
    </xdr:from>
    <xdr:to>
      <xdr:col>1</xdr:col>
      <xdr:colOff>2919266</xdr:colOff>
      <xdr:row>1</xdr:row>
      <xdr:rowOff>2966356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A843B0-A7E2-4F73-DFD1-3C2DADC7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88821" y="748392"/>
          <a:ext cx="2701552" cy="2585357"/>
        </a:xfrm>
        <a:prstGeom prst="rect">
          <a:avLst/>
        </a:prstGeom>
      </xdr:spPr>
    </xdr:pic>
    <xdr:clientData/>
  </xdr:twoCellAnchor>
  <xdr:twoCellAnchor editAs="oneCell">
    <xdr:from>
      <xdr:col>2</xdr:col>
      <xdr:colOff>326572</xdr:colOff>
      <xdr:row>1</xdr:row>
      <xdr:rowOff>1850572</xdr:rowOff>
    </xdr:from>
    <xdr:to>
      <xdr:col>2</xdr:col>
      <xdr:colOff>3646713</xdr:colOff>
      <xdr:row>1</xdr:row>
      <xdr:rowOff>3254685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2F9E48-8B3A-9F32-8436-9C6F63068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4001" y="2217965"/>
          <a:ext cx="3320141" cy="1404113"/>
        </a:xfrm>
        <a:prstGeom prst="rect">
          <a:avLst/>
        </a:prstGeom>
      </xdr:spPr>
    </xdr:pic>
    <xdr:clientData/>
  </xdr:twoCellAnchor>
  <xdr:twoCellAnchor editAs="oneCell">
    <xdr:from>
      <xdr:col>1</xdr:col>
      <xdr:colOff>204106</xdr:colOff>
      <xdr:row>2</xdr:row>
      <xdr:rowOff>258536</xdr:rowOff>
    </xdr:from>
    <xdr:to>
      <xdr:col>1</xdr:col>
      <xdr:colOff>2991224</xdr:colOff>
      <xdr:row>2</xdr:row>
      <xdr:rowOff>2952750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934C7F-2464-0BA4-C2E2-11AF2642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75213" y="4245429"/>
          <a:ext cx="2787118" cy="2694214"/>
        </a:xfrm>
        <a:prstGeom prst="rect">
          <a:avLst/>
        </a:prstGeom>
      </xdr:spPr>
    </xdr:pic>
    <xdr:clientData/>
  </xdr:twoCellAnchor>
  <xdr:twoCellAnchor editAs="oneCell">
    <xdr:from>
      <xdr:col>1</xdr:col>
      <xdr:colOff>3197678</xdr:colOff>
      <xdr:row>2</xdr:row>
      <xdr:rowOff>898071</xdr:rowOff>
    </xdr:from>
    <xdr:to>
      <xdr:col>1</xdr:col>
      <xdr:colOff>5610116</xdr:colOff>
      <xdr:row>2</xdr:row>
      <xdr:rowOff>2993571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15B8072-A948-3A03-9B04-3F81D27D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68785" y="4884964"/>
          <a:ext cx="2412438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394609</xdr:colOff>
      <xdr:row>2</xdr:row>
      <xdr:rowOff>2013856</xdr:rowOff>
    </xdr:from>
    <xdr:to>
      <xdr:col>2</xdr:col>
      <xdr:colOff>3320143</xdr:colOff>
      <xdr:row>2</xdr:row>
      <xdr:rowOff>2946864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F453AC9-DA0A-BE3A-FDB1-D96731AA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12038" y="6000749"/>
          <a:ext cx="2925534" cy="933008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258537</xdr:colOff>
      <xdr:row>3</xdr:row>
      <xdr:rowOff>136072</xdr:rowOff>
    </xdr:from>
    <xdr:to>
      <xdr:col>1</xdr:col>
      <xdr:colOff>3102429</xdr:colOff>
      <xdr:row>3</xdr:row>
      <xdr:rowOff>2902684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5CB9CE5-5BC3-33E0-55CC-249703C6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29644" y="7742465"/>
          <a:ext cx="2843892" cy="2766612"/>
        </a:xfrm>
        <a:prstGeom prst="rect">
          <a:avLst/>
        </a:prstGeom>
      </xdr:spPr>
    </xdr:pic>
    <xdr:clientData/>
  </xdr:twoCellAnchor>
  <xdr:twoCellAnchor editAs="oneCell">
    <xdr:from>
      <xdr:col>1</xdr:col>
      <xdr:colOff>3551465</xdr:colOff>
      <xdr:row>3</xdr:row>
      <xdr:rowOff>449035</xdr:rowOff>
    </xdr:from>
    <xdr:to>
      <xdr:col>1</xdr:col>
      <xdr:colOff>5455116</xdr:colOff>
      <xdr:row>3</xdr:row>
      <xdr:rowOff>2476500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E062FFE-1D3F-C98B-E258-8871ABAA0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422572" y="8055428"/>
          <a:ext cx="1903651" cy="2027465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435428</xdr:colOff>
      <xdr:row>3</xdr:row>
      <xdr:rowOff>1387929</xdr:rowOff>
    </xdr:from>
    <xdr:to>
      <xdr:col>2</xdr:col>
      <xdr:colOff>3565071</xdr:colOff>
      <xdr:row>3</xdr:row>
      <xdr:rowOff>2761918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8E0F1F3-F9C2-115F-A231-ADB7B3092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52857" y="8994322"/>
          <a:ext cx="3129643" cy="1373989"/>
        </a:xfrm>
        <a:prstGeom prst="rect">
          <a:avLst/>
        </a:prstGeom>
      </xdr:spPr>
    </xdr:pic>
    <xdr:clientData/>
  </xdr:twoCellAnchor>
  <xdr:twoCellAnchor editAs="oneCell">
    <xdr:from>
      <xdr:col>1</xdr:col>
      <xdr:colOff>126547</xdr:colOff>
      <xdr:row>4</xdr:row>
      <xdr:rowOff>478970</xdr:rowOff>
    </xdr:from>
    <xdr:to>
      <xdr:col>1</xdr:col>
      <xdr:colOff>3252107</xdr:colOff>
      <xdr:row>4</xdr:row>
      <xdr:rowOff>3472927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78F1694-29D6-2BB9-446A-AC400F9A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97654" y="11704863"/>
          <a:ext cx="3125560" cy="2993957"/>
        </a:xfrm>
        <a:prstGeom prst="rect">
          <a:avLst/>
        </a:prstGeom>
      </xdr:spPr>
    </xdr:pic>
    <xdr:clientData/>
  </xdr:twoCellAnchor>
  <xdr:twoCellAnchor editAs="oneCell">
    <xdr:from>
      <xdr:col>1</xdr:col>
      <xdr:colOff>204106</xdr:colOff>
      <xdr:row>5</xdr:row>
      <xdr:rowOff>326571</xdr:rowOff>
    </xdr:from>
    <xdr:to>
      <xdr:col>1</xdr:col>
      <xdr:colOff>3412625</xdr:colOff>
      <xdr:row>5</xdr:row>
      <xdr:rowOff>3347357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7C04BD-F3E7-AB57-9D6B-8B12C9B7C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75213" y="16383000"/>
          <a:ext cx="3208519" cy="3020786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244929</xdr:colOff>
      <xdr:row>6</xdr:row>
      <xdr:rowOff>544286</xdr:rowOff>
    </xdr:from>
    <xdr:to>
      <xdr:col>1</xdr:col>
      <xdr:colOff>2830286</xdr:colOff>
      <xdr:row>6</xdr:row>
      <xdr:rowOff>3043052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6C0784-B3FE-DD32-1ED7-AB0628BEE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16036" y="21091072"/>
          <a:ext cx="2585357" cy="2498766"/>
        </a:xfrm>
        <a:prstGeom prst="rect">
          <a:avLst/>
        </a:prstGeom>
      </xdr:spPr>
    </xdr:pic>
    <xdr:clientData/>
  </xdr:twoCellAnchor>
  <xdr:twoCellAnchor editAs="oneCell">
    <xdr:from>
      <xdr:col>1</xdr:col>
      <xdr:colOff>2898321</xdr:colOff>
      <xdr:row>6</xdr:row>
      <xdr:rowOff>530678</xdr:rowOff>
    </xdr:from>
    <xdr:to>
      <xdr:col>1</xdr:col>
      <xdr:colOff>5701393</xdr:colOff>
      <xdr:row>6</xdr:row>
      <xdr:rowOff>3081340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DC59DF0-F5D6-E163-1959-C435D8C4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69428" y="21077464"/>
          <a:ext cx="2803072" cy="255066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F053EC-FA74-4119-AA8B-F0D7D2DDF823}" name="Таблица2" displayName="Таблица2" ref="A4:H5" insertRow="1" totalsRowShown="0" headerRowDxfId="13">
  <tableColumns count="8">
    <tableColumn id="1" xr3:uid="{95FB95C1-2368-48BF-8734-EA2011C6EC73}" name="ФИО" dataDxfId="12"/>
    <tableColumn id="2" xr3:uid="{8CFE3ABB-0EBC-43B2-BA4F-4FD5CD0ED431}" name="Контактный телефон" dataDxfId="11"/>
    <tableColumn id="3" xr3:uid="{A7C8CEA5-8C78-4DB3-8151-6F6C3B11EBD6}" name="E-mail" dataDxfId="10"/>
    <tableColumn id="6" xr3:uid="{B51F7447-51E4-4826-8A54-C05273F8DD1B}" name="Название организации " dataDxfId="9"/>
    <tableColumn id="8" xr3:uid="{861591F8-8A76-4B62-B439-3973586E98F6}" name="Род деятельности" dataDxfId="8"/>
    <tableColumn id="10" xr3:uid="{4EEC10AD-E8DB-46F3-8277-9B71E22A7355}" name="№ Проекта" dataDxfId="7" dataCellStyle="Normal 2"/>
    <tableColumn id="9" xr3:uid="{B7A6715E-78F2-4E93-B9B0-B52244BFD14F}" name="Тариф" dataDxfId="6"/>
    <tableColumn id="11" xr3:uid="{1244103C-0AB1-4C44-8AC4-CE75AA5FA9B8}" name="Город" dataDxfId="5" dataCellStyle="Normal 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60B4-7EAC-4C24-9D1D-AB10A4B1BA7F}">
  <sheetPr>
    <tabColor rgb="FF0070C0"/>
  </sheetPr>
  <dimension ref="A2:H47"/>
  <sheetViews>
    <sheetView topLeftCell="A24" workbookViewId="0">
      <selection activeCell="A14" sqref="A14"/>
    </sheetView>
  </sheetViews>
  <sheetFormatPr defaultRowHeight="14.25" x14ac:dyDescent="0.2"/>
  <cols>
    <col min="1" max="1" width="27.796875" customWidth="1"/>
    <col min="2" max="2" width="30.296875" customWidth="1"/>
    <col min="3" max="3" width="18.69921875" customWidth="1"/>
    <col min="4" max="4" width="17.09765625" customWidth="1"/>
    <col min="5" max="5" width="16.296875" customWidth="1"/>
    <col min="6" max="7" width="11.5" customWidth="1"/>
    <col min="8" max="8" width="13.59765625" customWidth="1"/>
    <col min="9" max="9" width="12.5" customWidth="1"/>
  </cols>
  <sheetData>
    <row r="2" spans="1:8" ht="24" customHeight="1" thickBot="1" x14ac:dyDescent="0.25"/>
    <row r="3" spans="1:8" ht="23.25" x14ac:dyDescent="0.2">
      <c r="A3" s="190" t="s">
        <v>211</v>
      </c>
      <c r="B3" s="191"/>
      <c r="C3" s="191"/>
      <c r="D3" s="191"/>
      <c r="E3" s="191"/>
      <c r="F3" s="191"/>
      <c r="G3" s="191"/>
      <c r="H3" s="192"/>
    </row>
    <row r="4" spans="1:8" s="85" customFormat="1" ht="15" x14ac:dyDescent="0.25">
      <c r="A4" s="165" t="s">
        <v>209</v>
      </c>
      <c r="B4" s="164" t="s">
        <v>152</v>
      </c>
      <c r="C4" s="163" t="s">
        <v>153</v>
      </c>
      <c r="D4" s="164" t="s">
        <v>154</v>
      </c>
      <c r="E4" s="164" t="s">
        <v>155</v>
      </c>
      <c r="F4" s="163" t="s">
        <v>210</v>
      </c>
      <c r="G4" s="164" t="s">
        <v>171</v>
      </c>
      <c r="H4" s="166" t="s">
        <v>123</v>
      </c>
    </row>
    <row r="5" spans="1:8" s="86" customFormat="1" ht="15.75" thickBot="1" x14ac:dyDescent="0.3">
      <c r="A5" s="167"/>
      <c r="B5" s="168"/>
      <c r="C5" s="169"/>
      <c r="D5" s="168"/>
      <c r="E5" s="168"/>
      <c r="F5" s="170"/>
      <c r="G5" s="171"/>
      <c r="H5" s="172"/>
    </row>
    <row r="6" spans="1:8" ht="15" thickBot="1" x14ac:dyDescent="0.25"/>
    <row r="7" spans="1:8" ht="46.5" customHeight="1" thickBot="1" x14ac:dyDescent="0.25">
      <c r="A7" s="187" t="s">
        <v>214</v>
      </c>
      <c r="B7" s="188"/>
      <c r="C7" s="188"/>
      <c r="D7" s="189"/>
    </row>
    <row r="8" spans="1:8" ht="37.5" x14ac:dyDescent="0.2">
      <c r="A8" s="141" t="s">
        <v>213</v>
      </c>
      <c r="B8" s="142" t="s">
        <v>216</v>
      </c>
      <c r="C8" s="142" t="s">
        <v>217</v>
      </c>
      <c r="D8" s="143" t="s">
        <v>215</v>
      </c>
    </row>
    <row r="9" spans="1:8" ht="33.75" customHeight="1" x14ac:dyDescent="0.35">
      <c r="A9" s="145" t="s">
        <v>142</v>
      </c>
      <c r="B9" s="157" t="s">
        <v>240</v>
      </c>
      <c r="C9" s="156"/>
      <c r="D9" s="159" t="e">
        <f>B9*C9</f>
        <v>#VALUE!</v>
      </c>
    </row>
    <row r="10" spans="1:8" ht="36" customHeight="1" x14ac:dyDescent="0.35">
      <c r="A10" s="145" t="s">
        <v>149</v>
      </c>
      <c r="B10" s="157" t="s">
        <v>241</v>
      </c>
      <c r="C10" s="156"/>
      <c r="D10" s="159" t="e">
        <f>B10*C10</f>
        <v>#VALUE!</v>
      </c>
    </row>
    <row r="11" spans="1:8" ht="33.75" customHeight="1" x14ac:dyDescent="0.35">
      <c r="A11" s="145" t="s">
        <v>143</v>
      </c>
      <c r="B11" s="157" t="s">
        <v>242</v>
      </c>
      <c r="C11" s="156"/>
      <c r="D11" s="159" t="e">
        <f>B11*C11</f>
        <v>#VALUE!</v>
      </c>
    </row>
    <row r="12" spans="1:8" ht="37.5" customHeight="1" x14ac:dyDescent="0.35">
      <c r="A12" s="145" t="s">
        <v>212</v>
      </c>
      <c r="B12" s="157" t="s">
        <v>218</v>
      </c>
      <c r="C12" s="156"/>
      <c r="D12" s="159"/>
    </row>
    <row r="13" spans="1:8" ht="39.75" customHeight="1" x14ac:dyDescent="0.35">
      <c r="A13" s="145" t="s">
        <v>150</v>
      </c>
      <c r="B13" s="157" t="s">
        <v>218</v>
      </c>
      <c r="C13" s="156"/>
      <c r="D13" s="159">
        <v>0</v>
      </c>
    </row>
    <row r="14" spans="1:8" ht="24" customHeight="1" thickBot="1" x14ac:dyDescent="0.4">
      <c r="A14" s="154" t="s">
        <v>151</v>
      </c>
      <c r="B14" s="153"/>
      <c r="C14" s="155"/>
      <c r="D14" s="161" t="e">
        <f>SUM(D9:D13)</f>
        <v>#VALUE!</v>
      </c>
    </row>
    <row r="15" spans="1:8" ht="14.25" customHeight="1" thickBot="1" x14ac:dyDescent="0.25"/>
    <row r="16" spans="1:8" ht="24" customHeight="1" thickBot="1" x14ac:dyDescent="0.25">
      <c r="A16" s="187" t="s">
        <v>235</v>
      </c>
      <c r="B16" s="188"/>
      <c r="C16" s="188"/>
      <c r="D16" s="189"/>
      <c r="E16" s="162"/>
    </row>
    <row r="17" spans="1:8" ht="31.5" customHeight="1" x14ac:dyDescent="0.2">
      <c r="A17" s="149" t="s">
        <v>229</v>
      </c>
      <c r="B17" s="150" t="s">
        <v>142</v>
      </c>
      <c r="C17" s="151" t="s">
        <v>149</v>
      </c>
      <c r="D17" s="150" t="s">
        <v>230</v>
      </c>
      <c r="E17" s="152" t="s">
        <v>231</v>
      </c>
    </row>
    <row r="18" spans="1:8" ht="30" customHeight="1" x14ac:dyDescent="0.35">
      <c r="A18" s="147" t="s">
        <v>219</v>
      </c>
      <c r="B18" s="157" t="s">
        <v>232</v>
      </c>
      <c r="C18" s="157" t="s">
        <v>232</v>
      </c>
      <c r="D18" s="157" t="s">
        <v>232</v>
      </c>
      <c r="E18" s="159" t="s">
        <v>232</v>
      </c>
    </row>
    <row r="19" spans="1:8" ht="30" customHeight="1" x14ac:dyDescent="0.35">
      <c r="A19" s="146" t="s">
        <v>223</v>
      </c>
      <c r="B19" s="157" t="s">
        <v>232</v>
      </c>
      <c r="C19" s="157" t="s">
        <v>233</v>
      </c>
      <c r="D19" s="157" t="s">
        <v>233</v>
      </c>
      <c r="E19" s="159" t="s">
        <v>233</v>
      </c>
    </row>
    <row r="20" spans="1:8" ht="20.25" customHeight="1" x14ac:dyDescent="0.35">
      <c r="A20" s="146" t="s">
        <v>220</v>
      </c>
      <c r="B20" s="157" t="s">
        <v>232</v>
      </c>
      <c r="C20" s="157" t="s">
        <v>232</v>
      </c>
      <c r="D20" s="157" t="s">
        <v>232</v>
      </c>
      <c r="E20" s="159" t="s">
        <v>232</v>
      </c>
    </row>
    <row r="21" spans="1:8" ht="24.75" customHeight="1" x14ac:dyDescent="0.35">
      <c r="A21" s="146" t="s">
        <v>221</v>
      </c>
      <c r="B21" s="157" t="s">
        <v>232</v>
      </c>
      <c r="C21" s="157" t="s">
        <v>232</v>
      </c>
      <c r="D21" s="157" t="s">
        <v>232</v>
      </c>
      <c r="E21" s="159" t="s">
        <v>232</v>
      </c>
    </row>
    <row r="22" spans="1:8" ht="45" customHeight="1" x14ac:dyDescent="0.35">
      <c r="A22" s="146" t="s">
        <v>222</v>
      </c>
      <c r="B22" s="157" t="s">
        <v>232</v>
      </c>
      <c r="C22" s="157" t="s">
        <v>232</v>
      </c>
      <c r="D22" s="157" t="s">
        <v>232</v>
      </c>
      <c r="E22" s="159" t="s">
        <v>233</v>
      </c>
    </row>
    <row r="23" spans="1:8" ht="34.5" customHeight="1" x14ac:dyDescent="0.35">
      <c r="A23" s="147" t="s">
        <v>238</v>
      </c>
      <c r="B23" s="157" t="s">
        <v>232</v>
      </c>
      <c r="C23" s="157" t="s">
        <v>232</v>
      </c>
      <c r="D23" s="157" t="s">
        <v>232</v>
      </c>
      <c r="E23" s="159" t="s">
        <v>232</v>
      </c>
    </row>
    <row r="24" spans="1:8" ht="51" customHeight="1" x14ac:dyDescent="0.35">
      <c r="A24" s="147" t="s">
        <v>239</v>
      </c>
      <c r="B24" s="157" t="s">
        <v>232</v>
      </c>
      <c r="C24" s="157" t="s">
        <v>232</v>
      </c>
      <c r="D24" s="157" t="s">
        <v>232</v>
      </c>
      <c r="E24" s="159" t="s">
        <v>232</v>
      </c>
    </row>
    <row r="25" spans="1:8" ht="26.25" customHeight="1" x14ac:dyDescent="0.35">
      <c r="A25" s="146" t="s">
        <v>224</v>
      </c>
      <c r="B25" s="157" t="s">
        <v>232</v>
      </c>
      <c r="C25" s="157" t="s">
        <v>232</v>
      </c>
      <c r="D25" s="157" t="s">
        <v>232</v>
      </c>
      <c r="E25" s="159" t="s">
        <v>232</v>
      </c>
      <c r="H25" s="158"/>
    </row>
    <row r="26" spans="1:8" ht="36.75" customHeight="1" x14ac:dyDescent="0.35">
      <c r="A26" s="147" t="s">
        <v>237</v>
      </c>
      <c r="B26" s="157" t="s">
        <v>232</v>
      </c>
      <c r="C26" s="157" t="s">
        <v>232</v>
      </c>
      <c r="D26" s="157" t="s">
        <v>232</v>
      </c>
      <c r="E26" s="159" t="s">
        <v>232</v>
      </c>
    </row>
    <row r="27" spans="1:8" ht="57" x14ac:dyDescent="0.35">
      <c r="A27" s="147" t="s">
        <v>225</v>
      </c>
      <c r="B27" s="157" t="s">
        <v>233</v>
      </c>
      <c r="C27" s="157" t="s">
        <v>233</v>
      </c>
      <c r="D27" s="157" t="s">
        <v>232</v>
      </c>
      <c r="E27" s="159" t="s">
        <v>233</v>
      </c>
    </row>
    <row r="28" spans="1:8" ht="28.5" x14ac:dyDescent="0.35">
      <c r="A28" s="147" t="s">
        <v>226</v>
      </c>
      <c r="B28" s="157" t="s">
        <v>232</v>
      </c>
      <c r="C28" s="157" t="s">
        <v>233</v>
      </c>
      <c r="D28" s="157" t="s">
        <v>232</v>
      </c>
      <c r="E28" s="159" t="s">
        <v>233</v>
      </c>
    </row>
    <row r="29" spans="1:8" ht="38.25" customHeight="1" x14ac:dyDescent="0.35">
      <c r="A29" s="147" t="s">
        <v>227</v>
      </c>
      <c r="B29" s="157" t="s">
        <v>233</v>
      </c>
      <c r="C29" s="157" t="s">
        <v>233</v>
      </c>
      <c r="D29" s="157" t="s">
        <v>233</v>
      </c>
      <c r="E29" s="159" t="s">
        <v>232</v>
      </c>
    </row>
    <row r="30" spans="1:8" ht="50.25" customHeight="1" thickBot="1" x14ac:dyDescent="0.4">
      <c r="A30" s="148" t="s">
        <v>228</v>
      </c>
      <c r="B30" s="160" t="s">
        <v>233</v>
      </c>
      <c r="C30" s="160" t="s">
        <v>233</v>
      </c>
      <c r="D30" s="160" t="s">
        <v>232</v>
      </c>
      <c r="E30" s="161" t="s">
        <v>232</v>
      </c>
    </row>
    <row r="31" spans="1:8" ht="14.25" customHeight="1" x14ac:dyDescent="0.2"/>
    <row r="32" spans="1:8" ht="14.25" customHeight="1" thickBot="1" x14ac:dyDescent="0.25"/>
    <row r="33" spans="1:5" ht="25.5" customHeight="1" thickBot="1" x14ac:dyDescent="0.25">
      <c r="A33" s="187" t="s">
        <v>236</v>
      </c>
      <c r="B33" s="188"/>
      <c r="C33" s="188"/>
      <c r="D33" s="188"/>
      <c r="E33" s="189"/>
    </row>
    <row r="34" spans="1:5" ht="28.5" x14ac:dyDescent="0.2">
      <c r="A34" s="149" t="s">
        <v>229</v>
      </c>
      <c r="B34" s="150" t="s">
        <v>142</v>
      </c>
      <c r="C34" s="151" t="s">
        <v>149</v>
      </c>
      <c r="D34" s="150" t="s">
        <v>230</v>
      </c>
      <c r="E34" s="152" t="s">
        <v>231</v>
      </c>
    </row>
    <row r="35" spans="1:5" ht="28.5" x14ac:dyDescent="0.35">
      <c r="A35" s="147" t="s">
        <v>219</v>
      </c>
      <c r="B35" s="157" t="s">
        <v>232</v>
      </c>
      <c r="C35" s="157" t="s">
        <v>232</v>
      </c>
      <c r="D35" s="157" t="s">
        <v>232</v>
      </c>
      <c r="E35" s="159" t="s">
        <v>232</v>
      </c>
    </row>
    <row r="36" spans="1:5" ht="21" x14ac:dyDescent="0.35">
      <c r="A36" s="146" t="s">
        <v>223</v>
      </c>
      <c r="B36" s="157" t="s">
        <v>234</v>
      </c>
      <c r="C36" s="157" t="s">
        <v>233</v>
      </c>
      <c r="D36" s="157" t="s">
        <v>233</v>
      </c>
      <c r="E36" s="159" t="s">
        <v>233</v>
      </c>
    </row>
    <row r="37" spans="1:5" ht="21" x14ac:dyDescent="0.35">
      <c r="A37" s="146" t="s">
        <v>220</v>
      </c>
      <c r="B37" s="157" t="s">
        <v>232</v>
      </c>
      <c r="C37" s="157" t="s">
        <v>232</v>
      </c>
      <c r="D37" s="157" t="s">
        <v>232</v>
      </c>
      <c r="E37" s="159" t="s">
        <v>232</v>
      </c>
    </row>
    <row r="38" spans="1:5" ht="21" x14ac:dyDescent="0.35">
      <c r="A38" s="146" t="s">
        <v>221</v>
      </c>
      <c r="B38" s="157" t="s">
        <v>232</v>
      </c>
      <c r="C38" s="157" t="s">
        <v>232</v>
      </c>
      <c r="D38" s="157" t="s">
        <v>232</v>
      </c>
      <c r="E38" s="159" t="s">
        <v>232</v>
      </c>
    </row>
    <row r="39" spans="1:5" ht="21" x14ac:dyDescent="0.35">
      <c r="A39" s="146" t="s">
        <v>222</v>
      </c>
      <c r="B39" s="157" t="s">
        <v>234</v>
      </c>
      <c r="C39" s="157" t="s">
        <v>234</v>
      </c>
      <c r="D39" s="157" t="s">
        <v>234</v>
      </c>
      <c r="E39" s="159" t="s">
        <v>233</v>
      </c>
    </row>
    <row r="40" spans="1:5" ht="21" x14ac:dyDescent="0.35">
      <c r="A40" s="147" t="s">
        <v>238</v>
      </c>
      <c r="B40" s="157" t="s">
        <v>232</v>
      </c>
      <c r="C40" s="157" t="s">
        <v>232</v>
      </c>
      <c r="D40" s="157" t="s">
        <v>232</v>
      </c>
      <c r="E40" s="159" t="s">
        <v>232</v>
      </c>
    </row>
    <row r="41" spans="1:5" ht="35.25" customHeight="1" x14ac:dyDescent="0.35">
      <c r="A41" s="147" t="s">
        <v>243</v>
      </c>
      <c r="B41" s="157" t="s">
        <v>234</v>
      </c>
      <c r="C41" s="157" t="s">
        <v>234</v>
      </c>
      <c r="D41" s="157" t="s">
        <v>234</v>
      </c>
      <c r="E41" s="159" t="s">
        <v>234</v>
      </c>
    </row>
    <row r="42" spans="1:5" ht="24" customHeight="1" x14ac:dyDescent="0.35">
      <c r="A42" s="146" t="s">
        <v>224</v>
      </c>
      <c r="B42" s="157" t="s">
        <v>232</v>
      </c>
      <c r="C42" s="157" t="s">
        <v>232</v>
      </c>
      <c r="D42" s="157" t="s">
        <v>232</v>
      </c>
      <c r="E42" s="159" t="s">
        <v>232</v>
      </c>
    </row>
    <row r="43" spans="1:5" ht="28.5" x14ac:dyDescent="0.35">
      <c r="A43" s="147" t="s">
        <v>237</v>
      </c>
      <c r="B43" s="157" t="s">
        <v>232</v>
      </c>
      <c r="C43" s="157" t="s">
        <v>232</v>
      </c>
      <c r="D43" s="157" t="s">
        <v>232</v>
      </c>
      <c r="E43" s="159" t="s">
        <v>232</v>
      </c>
    </row>
    <row r="44" spans="1:5" ht="57" x14ac:dyDescent="0.35">
      <c r="A44" s="147" t="s">
        <v>225</v>
      </c>
      <c r="B44" s="157" t="s">
        <v>233</v>
      </c>
      <c r="C44" s="157" t="s">
        <v>233</v>
      </c>
      <c r="D44" s="157" t="s">
        <v>232</v>
      </c>
      <c r="E44" s="159" t="s">
        <v>233</v>
      </c>
    </row>
    <row r="45" spans="1:5" ht="28.5" x14ac:dyDescent="0.35">
      <c r="A45" s="147" t="s">
        <v>226</v>
      </c>
      <c r="B45" s="157" t="s">
        <v>232</v>
      </c>
      <c r="C45" s="157" t="s">
        <v>233</v>
      </c>
      <c r="D45" s="157" t="s">
        <v>232</v>
      </c>
      <c r="E45" s="159" t="s">
        <v>233</v>
      </c>
    </row>
    <row r="46" spans="1:5" ht="28.5" x14ac:dyDescent="0.35">
      <c r="A46" s="147" t="s">
        <v>227</v>
      </c>
      <c r="B46" s="157" t="s">
        <v>233</v>
      </c>
      <c r="C46" s="157" t="s">
        <v>233</v>
      </c>
      <c r="D46" s="157" t="s">
        <v>233</v>
      </c>
      <c r="E46" s="159" t="s">
        <v>232</v>
      </c>
    </row>
    <row r="47" spans="1:5" ht="29.25" thickBot="1" x14ac:dyDescent="0.4">
      <c r="A47" s="148" t="s">
        <v>228</v>
      </c>
      <c r="B47" s="160" t="s">
        <v>233</v>
      </c>
      <c r="C47" s="160" t="s">
        <v>233</v>
      </c>
      <c r="D47" s="160" t="s">
        <v>234</v>
      </c>
      <c r="E47" s="161" t="s">
        <v>234</v>
      </c>
    </row>
  </sheetData>
  <mergeCells count="4">
    <mergeCell ref="A33:E33"/>
    <mergeCell ref="A3:H3"/>
    <mergeCell ref="A16:D16"/>
    <mergeCell ref="A7:D7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4716-162E-4F02-85EE-8164997514AF}">
  <dimension ref="A1:G20"/>
  <sheetViews>
    <sheetView workbookViewId="0">
      <selection activeCell="G18" sqref="G18"/>
    </sheetView>
  </sheetViews>
  <sheetFormatPr defaultRowHeight="14.25" x14ac:dyDescent="0.2"/>
  <cols>
    <col min="1" max="1" width="13.796875" customWidth="1"/>
    <col min="2" max="2" width="13.19921875" bestFit="1" customWidth="1"/>
    <col min="3" max="3" width="5" bestFit="1" customWidth="1"/>
    <col min="4" max="4" width="10" bestFit="1" customWidth="1"/>
    <col min="5" max="5" width="11.59765625" bestFit="1" customWidth="1"/>
    <col min="6" max="6" width="9.3984375" bestFit="1" customWidth="1"/>
    <col min="7" max="7" width="7.69921875" bestFit="1" customWidth="1"/>
  </cols>
  <sheetData>
    <row r="1" spans="1:7" x14ac:dyDescent="0.2">
      <c r="A1" s="241" t="s">
        <v>130</v>
      </c>
      <c r="B1" s="241" t="s">
        <v>131</v>
      </c>
      <c r="C1" s="241" t="s">
        <v>132</v>
      </c>
      <c r="D1" s="241"/>
      <c r="E1" s="241"/>
      <c r="F1" s="241"/>
      <c r="G1" s="241"/>
    </row>
    <row r="2" spans="1:7" ht="85.5" x14ac:dyDescent="0.2">
      <c r="A2" s="241"/>
      <c r="B2" s="241"/>
      <c r="C2" s="70" t="s">
        <v>133</v>
      </c>
      <c r="D2" s="70" t="s">
        <v>134</v>
      </c>
      <c r="E2" s="70" t="s">
        <v>135</v>
      </c>
      <c r="F2" s="70" t="s">
        <v>136</v>
      </c>
      <c r="G2" s="70" t="s">
        <v>137</v>
      </c>
    </row>
    <row r="3" spans="1:7" x14ac:dyDescent="0.2">
      <c r="A3" s="241" t="s">
        <v>138</v>
      </c>
      <c r="B3" s="70">
        <v>2000</v>
      </c>
      <c r="C3" s="70">
        <v>2.1</v>
      </c>
      <c r="D3" s="70">
        <v>3.2</v>
      </c>
      <c r="E3" s="70">
        <v>2.8</v>
      </c>
      <c r="F3" s="70">
        <v>0.3</v>
      </c>
      <c r="G3" s="70">
        <v>0.3</v>
      </c>
    </row>
    <row r="4" spans="1:7" x14ac:dyDescent="0.2">
      <c r="A4" s="241"/>
      <c r="B4" s="70">
        <v>4000</v>
      </c>
      <c r="C4" s="70">
        <v>2.8</v>
      </c>
      <c r="D4" s="70">
        <v>4.2</v>
      </c>
      <c r="E4" s="70">
        <v>3.7</v>
      </c>
      <c r="F4" s="70">
        <v>0.45</v>
      </c>
      <c r="G4" s="70">
        <v>0.35</v>
      </c>
    </row>
    <row r="5" spans="1:7" x14ac:dyDescent="0.2">
      <c r="A5" s="241"/>
      <c r="B5" s="70">
        <v>6000</v>
      </c>
      <c r="C5" s="70">
        <v>3.5</v>
      </c>
      <c r="D5" s="70">
        <v>5.2</v>
      </c>
      <c r="E5" s="70">
        <v>4.5999999999999996</v>
      </c>
      <c r="F5" s="70">
        <v>0.6</v>
      </c>
      <c r="G5" s="70">
        <v>0.4</v>
      </c>
    </row>
    <row r="6" spans="1:7" x14ac:dyDescent="0.2">
      <c r="A6" s="241"/>
      <c r="B6" s="70">
        <v>8000</v>
      </c>
      <c r="C6" s="70">
        <v>4.2</v>
      </c>
      <c r="D6" s="70">
        <v>6.2</v>
      </c>
      <c r="E6" s="70">
        <v>5.5</v>
      </c>
      <c r="F6" s="70">
        <v>0.7</v>
      </c>
      <c r="G6" s="70">
        <v>0.45</v>
      </c>
    </row>
    <row r="7" spans="1:7" x14ac:dyDescent="0.2">
      <c r="A7" s="241"/>
      <c r="B7" s="70">
        <v>10000</v>
      </c>
      <c r="C7" s="70">
        <v>4.9000000000000004</v>
      </c>
      <c r="D7" s="70">
        <v>7.2</v>
      </c>
      <c r="E7" s="70">
        <v>6.4</v>
      </c>
      <c r="F7" s="70">
        <v>0.75</v>
      </c>
      <c r="G7" s="70">
        <v>0.5</v>
      </c>
    </row>
    <row r="8" spans="1:7" x14ac:dyDescent="0.2">
      <c r="A8" s="241"/>
      <c r="B8" s="70">
        <v>12000</v>
      </c>
      <c r="C8" s="70">
        <v>5.6</v>
      </c>
      <c r="D8" s="70">
        <v>8.1999999999999993</v>
      </c>
      <c r="E8" s="70">
        <v>7.3</v>
      </c>
      <c r="F8" s="70">
        <v>0.8</v>
      </c>
      <c r="G8" s="70">
        <v>0.55000000000000004</v>
      </c>
    </row>
    <row r="19" spans="1:1" x14ac:dyDescent="0.2">
      <c r="A19" s="4" t="s">
        <v>139</v>
      </c>
    </row>
    <row r="20" spans="1:1" x14ac:dyDescent="0.2">
      <c r="A20" s="4" t="s">
        <v>127</v>
      </c>
    </row>
  </sheetData>
  <mergeCells count="4">
    <mergeCell ref="A1:A2"/>
    <mergeCell ref="B1:B2"/>
    <mergeCell ref="C1:G1"/>
    <mergeCell ref="A3:A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9217-E496-48CE-A12B-FB07675E28BF}">
  <dimension ref="B2:N25"/>
  <sheetViews>
    <sheetView workbookViewId="0">
      <selection activeCell="B28" sqref="B28"/>
    </sheetView>
  </sheetViews>
  <sheetFormatPr defaultColWidth="8.796875" defaultRowHeight="14.25" x14ac:dyDescent="0.2"/>
  <cols>
    <col min="1" max="1" width="1.8984375" style="2" customWidth="1"/>
    <col min="2" max="2" width="45.8984375" style="2" customWidth="1"/>
    <col min="3" max="3" width="22.69921875" style="2" customWidth="1"/>
    <col min="4" max="4" width="28.09765625" style="2" customWidth="1"/>
    <col min="5" max="5" width="19.59765625" style="2" customWidth="1"/>
    <col min="6" max="6" width="15.19921875" style="2" customWidth="1"/>
    <col min="7" max="9" width="8.796875" style="2"/>
    <col min="10" max="10" width="29.59765625" style="2" customWidth="1"/>
    <col min="11" max="16384" width="8.796875" style="2"/>
  </cols>
  <sheetData>
    <row r="2" spans="2:14" s="105" customFormat="1" ht="50.1" customHeight="1" thickBot="1" x14ac:dyDescent="0.25">
      <c r="B2" s="101"/>
      <c r="C2" s="102"/>
      <c r="D2" s="103"/>
      <c r="E2" s="103"/>
      <c r="F2" s="101"/>
      <c r="G2" s="101"/>
      <c r="H2" s="101"/>
      <c r="I2" s="101"/>
      <c r="J2" s="104"/>
      <c r="K2" s="101"/>
    </row>
    <row r="3" spans="2:14" s="1" customFormat="1" ht="58.5" customHeight="1" thickBot="1" x14ac:dyDescent="0.3">
      <c r="B3" s="193" t="s">
        <v>173</v>
      </c>
      <c r="C3" s="194"/>
      <c r="D3" s="194"/>
      <c r="E3" s="195"/>
      <c r="F3" s="100" t="s">
        <v>56</v>
      </c>
      <c r="G3" s="196" t="s">
        <v>57</v>
      </c>
      <c r="H3" s="197"/>
      <c r="I3" s="107"/>
      <c r="J3" s="106" t="s">
        <v>58</v>
      </c>
      <c r="K3" s="107"/>
    </row>
    <row r="4" spans="2:14" s="1" customFormat="1" ht="24.95" customHeight="1" thickBot="1" x14ac:dyDescent="0.25">
      <c r="B4" s="198" t="s">
        <v>122</v>
      </c>
      <c r="C4" s="199"/>
      <c r="D4" s="199"/>
      <c r="E4" s="200"/>
      <c r="F4" s="108"/>
      <c r="G4" s="108"/>
      <c r="H4" s="108"/>
      <c r="I4" s="109"/>
      <c r="J4" s="110"/>
      <c r="K4" s="110"/>
    </row>
    <row r="6" spans="2:14" x14ac:dyDescent="0.2">
      <c r="B6" s="180" t="s">
        <v>123</v>
      </c>
      <c r="C6" s="18"/>
    </row>
    <row r="7" spans="2:14" x14ac:dyDescent="0.2">
      <c r="B7" s="174"/>
    </row>
    <row r="8" spans="2:14" x14ac:dyDescent="0.2">
      <c r="B8" s="181" t="s">
        <v>249</v>
      </c>
    </row>
    <row r="9" spans="2:14" x14ac:dyDescent="0.2">
      <c r="B9" s="175"/>
    </row>
    <row r="10" spans="2:14" x14ac:dyDescent="0.2">
      <c r="B10" s="182" t="s">
        <v>250</v>
      </c>
      <c r="C10" s="184" t="s">
        <v>232</v>
      </c>
      <c r="D10" s="184" t="s">
        <v>234</v>
      </c>
    </row>
    <row r="11" spans="2:14" x14ac:dyDescent="0.2">
      <c r="B11" s="174"/>
    </row>
    <row r="12" spans="2:14" ht="28.5" x14ac:dyDescent="0.2">
      <c r="B12" s="183" t="s">
        <v>251</v>
      </c>
      <c r="C12" s="184" t="s">
        <v>232</v>
      </c>
      <c r="D12" s="184" t="s">
        <v>234</v>
      </c>
    </row>
    <row r="13" spans="2:14" x14ac:dyDescent="0.2">
      <c r="B13" s="174"/>
    </row>
    <row r="14" spans="2:14" x14ac:dyDescent="0.2">
      <c r="B14" s="177" t="s">
        <v>248</v>
      </c>
    </row>
    <row r="15" spans="2:14" x14ac:dyDescent="0.2">
      <c r="B15" s="175"/>
    </row>
    <row r="16" spans="2:14" ht="15" x14ac:dyDescent="0.25">
      <c r="B16" s="178" t="s">
        <v>124</v>
      </c>
      <c r="C16" s="179" t="s">
        <v>125</v>
      </c>
      <c r="D16" s="173" t="str">
        <f>IF(C16="Не предоставлено","Смотри лист СП 50.13330.2012","")</f>
        <v/>
      </c>
      <c r="E16" s="68"/>
      <c r="G16" s="46"/>
      <c r="M16" s="3"/>
      <c r="N16" s="3"/>
    </row>
    <row r="17" spans="2:14" ht="15" x14ac:dyDescent="0.25">
      <c r="B17" s="178" t="s">
        <v>126</v>
      </c>
      <c r="C17" s="179" t="s">
        <v>125</v>
      </c>
      <c r="D17" s="173" t="str">
        <f t="shared" ref="D17:D20" si="0">IF(C17="Не предоставлено","Смотри лист СП 50.13330.2012","")</f>
        <v/>
      </c>
      <c r="E17" s="68" t="s">
        <v>245</v>
      </c>
      <c r="F17" s="69"/>
      <c r="G17" s="46"/>
      <c r="M17" s="3"/>
      <c r="N17" s="3"/>
    </row>
    <row r="18" spans="2:14" ht="15" x14ac:dyDescent="0.25">
      <c r="B18" s="178" t="s">
        <v>62</v>
      </c>
      <c r="C18" s="179" t="s">
        <v>244</v>
      </c>
      <c r="D18" s="173" t="str">
        <f t="shared" si="0"/>
        <v>Смотри лист СП 50.13330.2012</v>
      </c>
      <c r="E18" s="68"/>
      <c r="F18" s="69"/>
    </row>
    <row r="19" spans="2:14" ht="15" x14ac:dyDescent="0.25">
      <c r="B19" s="178" t="s">
        <v>128</v>
      </c>
      <c r="C19" s="179" t="s">
        <v>244</v>
      </c>
      <c r="D19" s="173" t="str">
        <f t="shared" si="0"/>
        <v>Смотри лист СП 50.13330.2012</v>
      </c>
      <c r="E19" s="68" t="s">
        <v>245</v>
      </c>
      <c r="F19" s="69"/>
    </row>
    <row r="20" spans="2:14" ht="15" x14ac:dyDescent="0.25">
      <c r="B20" s="178" t="s">
        <v>129</v>
      </c>
      <c r="C20" s="179" t="s">
        <v>244</v>
      </c>
      <c r="D20" s="173" t="str">
        <f t="shared" si="0"/>
        <v>Смотри лист СП 50.13330.2012</v>
      </c>
      <c r="E20" s="68" t="s">
        <v>245</v>
      </c>
      <c r="F20" s="69"/>
    </row>
    <row r="21" spans="2:14" x14ac:dyDescent="0.2">
      <c r="B21" s="174"/>
      <c r="D21" s="46"/>
    </row>
    <row r="22" spans="2:14" ht="15" customHeight="1" x14ac:dyDescent="0.2">
      <c r="B22" s="176" t="s">
        <v>246</v>
      </c>
      <c r="C22" s="134" t="s">
        <v>247</v>
      </c>
      <c r="D22" s="134"/>
      <c r="E22" s="15"/>
      <c r="F22" s="15"/>
      <c r="G22" s="15"/>
      <c r="H22" s="15"/>
      <c r="I22" s="15"/>
      <c r="J22" s="15"/>
      <c r="K22" s="15"/>
    </row>
    <row r="23" spans="2:14" ht="15" customHeight="1" x14ac:dyDescent="0.2">
      <c r="C23" s="15"/>
      <c r="D23" s="15"/>
      <c r="E23" s="15"/>
      <c r="F23" s="15"/>
      <c r="G23" s="15"/>
      <c r="H23" s="15"/>
      <c r="I23" s="15"/>
      <c r="J23" s="15"/>
      <c r="K23" s="15"/>
    </row>
    <row r="24" spans="2:14" ht="15" customHeight="1" x14ac:dyDescent="0.2">
      <c r="B24" s="176" t="s">
        <v>16</v>
      </c>
      <c r="C24" s="134"/>
      <c r="D24" s="15"/>
      <c r="E24" s="15"/>
      <c r="F24" s="15"/>
      <c r="G24" s="15"/>
      <c r="H24" s="15"/>
      <c r="I24" s="15"/>
      <c r="J24" s="15"/>
      <c r="K24" s="15"/>
    </row>
    <row r="25" spans="2:14" x14ac:dyDescent="0.2">
      <c r="B25" s="23"/>
    </row>
  </sheetData>
  <dataConsolidate/>
  <mergeCells count="3">
    <mergeCell ref="B3:E3"/>
    <mergeCell ref="G3:H3"/>
    <mergeCell ref="B4:E4"/>
  </mergeCells>
  <dataValidations count="2">
    <dataValidation type="list" allowBlank="1" showInputMessage="1" showErrorMessage="1" prompt="Укажите, предоставил ли заказчик данные" sqref="C16:C20" xr:uid="{6125E042-6725-42B7-B6B7-43933A6C0620}">
      <formula1>"Предоставлено,Не предоставлено"</formula1>
    </dataValidation>
    <dataValidation allowBlank="1" showInputMessage="1" showErrorMessage="1" prompt="Напишите свои дополнительные указания, примечания" sqref="C22 C24" xr:uid="{0F8995C2-5610-41CF-A889-B4130F3BBFC2}"/>
  </dataValidations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0"/>
  <sheetViews>
    <sheetView topLeftCell="A18" zoomScale="85" zoomScaleNormal="85" workbookViewId="0">
      <selection activeCell="B43" sqref="B43"/>
    </sheetView>
  </sheetViews>
  <sheetFormatPr defaultColWidth="8.796875" defaultRowHeight="14.25" x14ac:dyDescent="0.2"/>
  <cols>
    <col min="1" max="1" width="1.8984375" style="2" customWidth="1"/>
    <col min="2" max="2" width="34.5" style="2" customWidth="1"/>
    <col min="3" max="3" width="23.8984375" style="2" customWidth="1"/>
    <col min="4" max="4" width="14.5" style="2" customWidth="1"/>
    <col min="5" max="5" width="15.19921875" style="2" customWidth="1"/>
    <col min="6" max="6" width="25.5" style="2" customWidth="1"/>
    <col min="7" max="7" width="12.296875" style="2" customWidth="1"/>
    <col min="8" max="8" width="10.296875" style="2" customWidth="1"/>
    <col min="9" max="9" width="15.59765625" style="2" customWidth="1"/>
    <col min="10" max="10" width="19.5" style="2" customWidth="1"/>
    <col min="11" max="11" width="13.3984375" style="2" customWidth="1"/>
    <col min="12" max="12" width="14.3984375" style="2" customWidth="1"/>
    <col min="13" max="16384" width="8.796875" style="2"/>
  </cols>
  <sheetData>
    <row r="1" spans="2:20" s="112" customFormat="1" ht="50.1" customHeight="1" x14ac:dyDescent="0.2">
      <c r="B1" s="113"/>
      <c r="C1" s="114"/>
      <c r="D1" s="115"/>
      <c r="E1" s="115"/>
      <c r="F1" s="113"/>
      <c r="G1" s="113"/>
      <c r="H1" s="113"/>
      <c r="I1" s="113"/>
      <c r="J1" s="116"/>
      <c r="K1" s="113"/>
    </row>
    <row r="2" spans="2:20" ht="53.25" customHeight="1" thickBot="1" x14ac:dyDescent="0.3">
      <c r="B2" s="193" t="s">
        <v>174</v>
      </c>
      <c r="C2" s="194"/>
      <c r="D2" s="194"/>
      <c r="E2" s="194"/>
      <c r="F2" s="144" t="s">
        <v>56</v>
      </c>
      <c r="G2" s="217" t="s">
        <v>57</v>
      </c>
      <c r="H2" s="218"/>
      <c r="J2" s="111" t="s">
        <v>58</v>
      </c>
    </row>
    <row r="4" spans="2:20" ht="45" customHeight="1" x14ac:dyDescent="0.2">
      <c r="B4" s="95" t="s">
        <v>59</v>
      </c>
      <c r="C4" s="71" t="s">
        <v>144</v>
      </c>
      <c r="D4" s="215" t="s">
        <v>188</v>
      </c>
      <c r="E4" s="216"/>
      <c r="O4" s="43"/>
      <c r="P4" s="44"/>
      <c r="Q4" s="45"/>
      <c r="R4" s="45"/>
      <c r="S4" s="201"/>
      <c r="T4" s="201"/>
    </row>
    <row r="5" spans="2:20" ht="15" x14ac:dyDescent="0.2">
      <c r="B5" s="1"/>
      <c r="C5" s="12"/>
      <c r="D5" s="12"/>
      <c r="E5" s="12"/>
      <c r="Q5" s="29"/>
      <c r="R5" s="29"/>
      <c r="S5" s="29"/>
      <c r="T5" s="29"/>
    </row>
    <row r="6" spans="2:20" ht="53.25" customHeight="1" x14ac:dyDescent="0.2">
      <c r="B6" s="95" t="s">
        <v>87</v>
      </c>
      <c r="C6" s="67" t="s">
        <v>93</v>
      </c>
      <c r="D6" s="219" t="s">
        <v>54</v>
      </c>
      <c r="E6" s="202"/>
      <c r="F6" s="219" t="s">
        <v>121</v>
      </c>
      <c r="G6" s="219"/>
      <c r="O6" s="46"/>
      <c r="Q6" s="29"/>
      <c r="R6" s="29"/>
      <c r="S6" s="29"/>
      <c r="T6" s="29"/>
    </row>
    <row r="7" spans="2:20" ht="40.15" customHeight="1" thickBot="1" x14ac:dyDescent="0.25">
      <c r="B7" s="20"/>
      <c r="C7" s="13"/>
      <c r="D7" s="17"/>
      <c r="E7" s="17"/>
      <c r="F7" s="15"/>
      <c r="M7" s="44"/>
      <c r="O7" s="46"/>
      <c r="Q7" s="29"/>
      <c r="R7" s="29"/>
      <c r="S7" s="29"/>
      <c r="T7" s="29"/>
    </row>
    <row r="8" spans="2:20" ht="45" customHeight="1" x14ac:dyDescent="0.2">
      <c r="B8" s="20"/>
      <c r="C8" s="72" t="s">
        <v>55</v>
      </c>
      <c r="D8" s="73" t="s">
        <v>60</v>
      </c>
      <c r="E8" s="74" t="s">
        <v>140</v>
      </c>
      <c r="F8" s="75" t="s">
        <v>62</v>
      </c>
      <c r="G8" s="72" t="s">
        <v>55</v>
      </c>
      <c r="H8" s="73" t="s">
        <v>60</v>
      </c>
      <c r="I8" s="74" t="s">
        <v>140</v>
      </c>
      <c r="J8" s="75" t="s">
        <v>62</v>
      </c>
      <c r="M8" s="44"/>
      <c r="O8" s="46"/>
      <c r="Q8" s="29"/>
      <c r="R8" s="29"/>
      <c r="S8" s="29"/>
      <c r="T8" s="29"/>
    </row>
    <row r="9" spans="2:20" ht="30.6" customHeight="1" x14ac:dyDescent="0.2">
      <c r="B9" s="20"/>
      <c r="C9" s="76"/>
      <c r="D9" s="21"/>
      <c r="E9" s="47"/>
      <c r="F9" s="77"/>
      <c r="G9" s="76"/>
      <c r="H9" s="21"/>
      <c r="I9" s="47"/>
      <c r="J9" s="77"/>
      <c r="M9" s="44"/>
      <c r="O9" s="46"/>
      <c r="Q9" s="29"/>
      <c r="R9" s="29"/>
      <c r="S9" s="29"/>
      <c r="T9" s="29"/>
    </row>
    <row r="10" spans="2:20" ht="36.6" customHeight="1" x14ac:dyDescent="0.2">
      <c r="B10" s="20"/>
      <c r="C10" s="76"/>
      <c r="D10" s="21"/>
      <c r="E10" s="47"/>
      <c r="F10" s="77"/>
      <c r="G10" s="76"/>
      <c r="H10" s="21"/>
      <c r="I10" s="47"/>
      <c r="J10" s="77"/>
      <c r="O10" s="46"/>
      <c r="R10" s="29"/>
      <c r="S10" s="29"/>
      <c r="T10" s="29"/>
    </row>
    <row r="11" spans="2:20" ht="57" customHeight="1" x14ac:dyDescent="0.2">
      <c r="B11" s="1"/>
      <c r="C11" s="78"/>
      <c r="D11" s="21"/>
      <c r="E11" s="18"/>
      <c r="F11" s="79"/>
      <c r="G11" s="78"/>
      <c r="H11" s="21"/>
      <c r="I11" s="18"/>
      <c r="J11" s="79"/>
      <c r="O11" s="46"/>
      <c r="Q11" s="29"/>
      <c r="R11" s="29"/>
      <c r="S11" s="29"/>
      <c r="T11" s="29"/>
    </row>
    <row r="12" spans="2:20" ht="15" thickBot="1" x14ac:dyDescent="0.25">
      <c r="B12" s="1"/>
      <c r="C12" s="80"/>
      <c r="D12" s="81"/>
      <c r="E12" s="82"/>
      <c r="F12" s="83"/>
      <c r="G12" s="80"/>
      <c r="H12" s="81"/>
      <c r="I12" s="82"/>
      <c r="J12" s="83"/>
      <c r="Q12" s="29"/>
      <c r="R12" s="29"/>
      <c r="S12" s="29"/>
      <c r="T12" s="29"/>
    </row>
    <row r="13" spans="2:20" x14ac:dyDescent="0.2">
      <c r="B13" s="1"/>
      <c r="D13" s="44"/>
      <c r="Q13" s="29"/>
      <c r="R13" s="29"/>
      <c r="S13" s="29"/>
      <c r="T13" s="29"/>
    </row>
    <row r="14" spans="2:20" x14ac:dyDescent="0.2">
      <c r="B14" s="1"/>
      <c r="D14" s="44"/>
      <c r="Q14" s="29"/>
      <c r="R14" s="29"/>
      <c r="S14" s="29"/>
      <c r="T14" s="29"/>
    </row>
    <row r="15" spans="2:20" ht="64.5" customHeight="1" x14ac:dyDescent="0.2">
      <c r="B15" s="95" t="s">
        <v>95</v>
      </c>
      <c r="C15" s="66" t="s">
        <v>176</v>
      </c>
      <c r="D15" s="220" t="s">
        <v>177</v>
      </c>
      <c r="E15" s="220"/>
      <c r="F15" s="66" t="s">
        <v>180</v>
      </c>
      <c r="G15" s="54"/>
      <c r="O15" s="46"/>
      <c r="Q15" s="29"/>
      <c r="R15" s="29"/>
      <c r="S15" s="29"/>
      <c r="T15" s="29"/>
    </row>
    <row r="16" spans="2:20" ht="36.6" customHeight="1" x14ac:dyDescent="0.2">
      <c r="B16" s="62" t="s">
        <v>189</v>
      </c>
      <c r="C16" s="53" t="s">
        <v>98</v>
      </c>
      <c r="D16" s="202" t="s">
        <v>187</v>
      </c>
      <c r="E16" s="203"/>
      <c r="F16" s="53" t="s">
        <v>184</v>
      </c>
      <c r="G16" s="54"/>
      <c r="O16" s="46"/>
      <c r="Q16" s="29"/>
      <c r="R16" s="29"/>
      <c r="S16" s="29"/>
      <c r="T16" s="29"/>
    </row>
    <row r="17" spans="2:11" ht="30" customHeight="1" x14ac:dyDescent="0.2">
      <c r="C17" s="13"/>
      <c r="D17" s="61"/>
      <c r="E17" s="61"/>
    </row>
    <row r="18" spans="2:11" ht="45.75" customHeight="1" x14ac:dyDescent="0.2">
      <c r="B18" s="95" t="s">
        <v>86</v>
      </c>
      <c r="C18" s="53" t="s">
        <v>53</v>
      </c>
      <c r="D18" s="202" t="s">
        <v>63</v>
      </c>
      <c r="E18" s="203"/>
      <c r="F18" s="53" t="s">
        <v>64</v>
      </c>
      <c r="G18" s="13"/>
    </row>
    <row r="19" spans="2:11" ht="15" x14ac:dyDescent="0.2">
      <c r="B19" s="23"/>
      <c r="C19" s="12"/>
      <c r="D19" s="12"/>
      <c r="E19" s="12"/>
    </row>
    <row r="20" spans="2:11" ht="43.15" customHeight="1" x14ac:dyDescent="0.2">
      <c r="B20" s="95" t="s">
        <v>85</v>
      </c>
      <c r="C20" s="48" t="s">
        <v>53</v>
      </c>
      <c r="D20" s="213" t="s">
        <v>55</v>
      </c>
      <c r="E20" s="214"/>
    </row>
    <row r="21" spans="2:11" ht="43.15" customHeight="1" x14ac:dyDescent="0.2">
      <c r="B21" s="185"/>
      <c r="C21" s="91"/>
      <c r="D21" s="91"/>
      <c r="E21" s="91"/>
    </row>
    <row r="22" spans="2:11" ht="43.15" customHeight="1" x14ac:dyDescent="0.2">
      <c r="B22" s="99" t="s">
        <v>252</v>
      </c>
      <c r="C22" s="48" t="s">
        <v>53</v>
      </c>
      <c r="D22" s="213" t="s">
        <v>253</v>
      </c>
      <c r="E22" s="214"/>
    </row>
    <row r="23" spans="2:11" ht="15" x14ac:dyDescent="0.2">
      <c r="B23" s="23"/>
      <c r="C23" s="12"/>
      <c r="D23" s="186" t="s">
        <v>254</v>
      </c>
      <c r="E23" s="12"/>
    </row>
    <row r="24" spans="2:11" ht="35.450000000000003" customHeight="1" x14ac:dyDescent="0.2">
      <c r="B24" s="95" t="s">
        <v>16</v>
      </c>
      <c r="C24" s="204" t="s">
        <v>147</v>
      </c>
      <c r="D24" s="205"/>
      <c r="E24" s="205"/>
      <c r="F24" s="205"/>
      <c r="G24" s="205"/>
      <c r="H24" s="206"/>
      <c r="I24" s="15"/>
      <c r="J24" s="15"/>
      <c r="K24" s="15"/>
    </row>
    <row r="25" spans="2:11" ht="14.25" customHeight="1" x14ac:dyDescent="0.2">
      <c r="B25" s="23"/>
      <c r="C25" s="207"/>
      <c r="D25" s="208"/>
      <c r="E25" s="208"/>
      <c r="F25" s="208"/>
      <c r="G25" s="208"/>
      <c r="H25" s="209"/>
      <c r="I25" s="15"/>
      <c r="J25" s="15"/>
      <c r="K25" s="15"/>
    </row>
    <row r="26" spans="2:11" ht="14.25" customHeight="1" x14ac:dyDescent="0.2">
      <c r="B26" s="23"/>
      <c r="C26" s="207"/>
      <c r="D26" s="208"/>
      <c r="E26" s="208"/>
      <c r="F26" s="208"/>
      <c r="G26" s="208"/>
      <c r="H26" s="209"/>
    </row>
    <row r="27" spans="2:11" ht="14.25" customHeight="1" x14ac:dyDescent="0.2">
      <c r="B27" s="23"/>
      <c r="C27" s="207"/>
      <c r="D27" s="208"/>
      <c r="E27" s="208"/>
      <c r="F27" s="208"/>
      <c r="G27" s="208"/>
      <c r="H27" s="209"/>
    </row>
    <row r="28" spans="2:11" ht="14.25" customHeight="1" x14ac:dyDescent="0.2">
      <c r="C28" s="207"/>
      <c r="D28" s="208"/>
      <c r="E28" s="208"/>
      <c r="F28" s="208"/>
      <c r="G28" s="208"/>
      <c r="H28" s="209"/>
    </row>
    <row r="29" spans="2:11" ht="14.25" customHeight="1" x14ac:dyDescent="0.2">
      <c r="C29" s="210"/>
      <c r="D29" s="211"/>
      <c r="E29" s="211"/>
      <c r="F29" s="211"/>
      <c r="G29" s="211"/>
      <c r="H29" s="212"/>
    </row>
    <row r="30" spans="2:11" ht="42" customHeight="1" x14ac:dyDescent="0.2"/>
    <row r="31" spans="2:11" x14ac:dyDescent="0.2">
      <c r="B31" s="30" t="s">
        <v>71</v>
      </c>
      <c r="C31" s="31"/>
      <c r="D31" s="31"/>
      <c r="E31" s="31"/>
      <c r="F31" s="31"/>
      <c r="G31" s="32"/>
    </row>
    <row r="32" spans="2:11" x14ac:dyDescent="0.2">
      <c r="B32" s="33"/>
      <c r="G32" s="34"/>
    </row>
    <row r="33" spans="2:7" ht="15" thickBot="1" x14ac:dyDescent="0.25">
      <c r="B33" s="35" t="s">
        <v>65</v>
      </c>
      <c r="C33" s="36"/>
      <c r="D33" s="36"/>
      <c r="E33" s="36"/>
      <c r="F33" s="36"/>
      <c r="G33" s="37"/>
    </row>
    <row r="34" spans="2:7" x14ac:dyDescent="0.2">
      <c r="B34" s="38" t="s">
        <v>66</v>
      </c>
      <c r="C34" s="36"/>
      <c r="D34" s="36"/>
      <c r="E34" s="36"/>
      <c r="F34" s="36"/>
      <c r="G34" s="37"/>
    </row>
    <row r="35" spans="2:7" x14ac:dyDescent="0.2">
      <c r="B35" s="38" t="s">
        <v>67</v>
      </c>
      <c r="C35" s="36"/>
      <c r="D35" s="36"/>
      <c r="E35" s="36"/>
      <c r="F35" s="36"/>
      <c r="G35" s="37"/>
    </row>
    <row r="36" spans="2:7" x14ac:dyDescent="0.2">
      <c r="B36" s="38" t="s">
        <v>145</v>
      </c>
      <c r="C36" s="36"/>
      <c r="D36" s="36"/>
      <c r="E36" s="36"/>
      <c r="F36" s="36"/>
      <c r="G36" s="37"/>
    </row>
    <row r="37" spans="2:7" x14ac:dyDescent="0.2">
      <c r="B37" s="39" t="s">
        <v>68</v>
      </c>
      <c r="C37" s="36"/>
      <c r="D37" s="36"/>
      <c r="E37" s="36"/>
      <c r="F37" s="36"/>
      <c r="G37" s="37"/>
    </row>
    <row r="38" spans="2:7" x14ac:dyDescent="0.2">
      <c r="B38" s="39" t="s">
        <v>69</v>
      </c>
      <c r="C38" s="36"/>
      <c r="D38" s="36"/>
      <c r="E38" s="36"/>
      <c r="F38" s="36"/>
      <c r="G38" s="37"/>
    </row>
    <row r="39" spans="2:7" x14ac:dyDescent="0.2">
      <c r="B39" s="39" t="s">
        <v>146</v>
      </c>
      <c r="C39" s="36"/>
      <c r="D39" s="36"/>
      <c r="E39" s="36"/>
      <c r="F39" s="36"/>
      <c r="G39" s="37"/>
    </row>
    <row r="40" spans="2:7" x14ac:dyDescent="0.2">
      <c r="B40" s="40" t="s">
        <v>70</v>
      </c>
      <c r="C40" s="41"/>
      <c r="D40" s="41"/>
      <c r="E40" s="41"/>
      <c r="F40" s="41"/>
      <c r="G40" s="42"/>
    </row>
  </sheetData>
  <dataConsolidate/>
  <mergeCells count="12">
    <mergeCell ref="S4:T4"/>
    <mergeCell ref="D18:E18"/>
    <mergeCell ref="C24:H29"/>
    <mergeCell ref="D20:E20"/>
    <mergeCell ref="B2:E2"/>
    <mergeCell ref="D4:E4"/>
    <mergeCell ref="G2:H2"/>
    <mergeCell ref="D6:E6"/>
    <mergeCell ref="D15:E15"/>
    <mergeCell ref="D16:E16"/>
    <mergeCell ref="F6:G6"/>
    <mergeCell ref="D22:E22"/>
  </mergeCells>
  <dataValidations count="1">
    <dataValidation allowBlank="1" showInputMessage="1" showErrorMessage="1" prompt="Напишите свои дополнительные указания, примечания" sqref="C24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B1:T31"/>
  <sheetViews>
    <sheetView zoomScaleNormal="100" workbookViewId="0">
      <selection activeCell="C14" sqref="C14:E14"/>
    </sheetView>
  </sheetViews>
  <sheetFormatPr defaultColWidth="8.796875" defaultRowHeight="14.25" x14ac:dyDescent="0.2"/>
  <cols>
    <col min="1" max="1" width="1.8984375" style="2" customWidth="1"/>
    <col min="2" max="2" width="30.8984375" style="2" customWidth="1"/>
    <col min="3" max="3" width="22.796875" style="2" customWidth="1"/>
    <col min="4" max="4" width="10.3984375" style="2" customWidth="1"/>
    <col min="5" max="5" width="15.796875" style="2" customWidth="1"/>
    <col min="6" max="6" width="20.09765625" style="2" customWidth="1"/>
    <col min="7" max="9" width="8.796875" style="2" customWidth="1"/>
    <col min="10" max="10" width="13.296875" style="2" customWidth="1"/>
    <col min="11" max="11" width="13.19921875" style="2" customWidth="1"/>
    <col min="12" max="12" width="23.5" style="2" customWidth="1"/>
    <col min="13" max="16384" width="8.796875" style="2"/>
  </cols>
  <sheetData>
    <row r="1" spans="2:20" ht="33.75" customHeight="1" x14ac:dyDescent="0.2"/>
    <row r="2" spans="2:20" ht="54" customHeight="1" thickBot="1" x14ac:dyDescent="0.3">
      <c r="B2" s="193" t="s">
        <v>82</v>
      </c>
      <c r="C2" s="194"/>
      <c r="D2" s="194"/>
      <c r="E2" s="195"/>
      <c r="F2" s="9" t="s">
        <v>56</v>
      </c>
      <c r="G2" s="229" t="s">
        <v>57</v>
      </c>
      <c r="H2" s="230"/>
      <c r="I2" s="221" t="s">
        <v>141</v>
      </c>
      <c r="J2" s="222"/>
      <c r="L2" s="111" t="s">
        <v>58</v>
      </c>
    </row>
    <row r="3" spans="2:20" ht="24" thickBot="1" x14ac:dyDescent="0.25">
      <c r="B3" s="14"/>
      <c r="C3" s="14"/>
      <c r="D3" s="14"/>
      <c r="E3" s="14"/>
    </row>
    <row r="4" spans="2:20" ht="39" customHeight="1" thickBot="1" x14ac:dyDescent="0.25">
      <c r="B4" s="95" t="s">
        <v>87</v>
      </c>
      <c r="C4" s="134" t="s">
        <v>93</v>
      </c>
      <c r="D4" s="223" t="s">
        <v>80</v>
      </c>
      <c r="E4" s="224"/>
      <c r="F4" s="84" t="s">
        <v>121</v>
      </c>
      <c r="G4" s="43"/>
      <c r="H4" s="44"/>
      <c r="I4" s="201"/>
      <c r="J4" s="201"/>
    </row>
    <row r="5" spans="2:20" ht="40.15" customHeight="1" x14ac:dyDescent="0.2">
      <c r="B5" s="20"/>
      <c r="C5" s="13"/>
      <c r="D5" s="17"/>
      <c r="E5" s="17"/>
      <c r="F5" s="15"/>
      <c r="I5" s="19" t="s">
        <v>55</v>
      </c>
      <c r="J5" s="21" t="s">
        <v>60</v>
      </c>
      <c r="K5" s="28" t="s">
        <v>61</v>
      </c>
      <c r="L5" s="21" t="s">
        <v>62</v>
      </c>
      <c r="M5" s="44"/>
      <c r="O5" s="46"/>
      <c r="Q5" s="29"/>
      <c r="R5" s="29"/>
      <c r="S5" s="29"/>
      <c r="T5" s="29"/>
    </row>
    <row r="6" spans="2:20" ht="25.15" customHeight="1" x14ac:dyDescent="0.2">
      <c r="B6" s="20"/>
      <c r="C6" s="13"/>
      <c r="D6" s="17"/>
      <c r="E6" s="17"/>
      <c r="F6" s="15"/>
      <c r="I6" s="19"/>
      <c r="J6" s="21"/>
      <c r="K6" s="47"/>
      <c r="L6" s="21"/>
      <c r="M6" s="44"/>
      <c r="O6" s="46"/>
      <c r="Q6" s="29"/>
      <c r="R6" s="29"/>
      <c r="S6" s="29"/>
      <c r="T6" s="29"/>
    </row>
    <row r="7" spans="2:20" ht="21.6" customHeight="1" x14ac:dyDescent="0.2">
      <c r="B7" s="20"/>
      <c r="C7" s="13"/>
      <c r="D7" s="17"/>
      <c r="E7" s="17"/>
      <c r="F7" s="15"/>
      <c r="I7" s="19"/>
      <c r="J7" s="21"/>
      <c r="K7" s="47"/>
      <c r="L7" s="21"/>
      <c r="M7" s="44"/>
      <c r="O7" s="46"/>
      <c r="Q7" s="29"/>
      <c r="R7" s="29"/>
      <c r="S7" s="29"/>
      <c r="T7" s="29"/>
    </row>
    <row r="8" spans="2:20" ht="21.6" customHeight="1" x14ac:dyDescent="0.2">
      <c r="B8" s="20"/>
      <c r="C8" s="13"/>
      <c r="D8" s="17"/>
      <c r="E8" s="17"/>
      <c r="F8" s="15"/>
      <c r="I8" s="18"/>
      <c r="J8" s="18"/>
      <c r="K8" s="18"/>
      <c r="L8" s="18"/>
      <c r="O8" s="46"/>
      <c r="Q8" s="29"/>
      <c r="R8" s="29"/>
      <c r="S8" s="29"/>
      <c r="T8" s="29"/>
    </row>
    <row r="9" spans="2:20" ht="20.45" customHeight="1" x14ac:dyDescent="0.2">
      <c r="B9" s="1"/>
      <c r="C9" s="12"/>
      <c r="D9" s="12"/>
      <c r="E9" s="12"/>
      <c r="I9" s="18"/>
      <c r="J9" s="18"/>
      <c r="K9" s="18"/>
      <c r="L9" s="18"/>
      <c r="O9" s="46"/>
      <c r="Q9" s="29"/>
      <c r="R9" s="29"/>
      <c r="S9" s="29"/>
      <c r="T9" s="29"/>
    </row>
    <row r="10" spans="2:20" ht="18.75" thickBot="1" x14ac:dyDescent="0.25">
      <c r="B10" s="95" t="s">
        <v>89</v>
      </c>
      <c r="C10" s="60" t="s">
        <v>13</v>
      </c>
      <c r="D10" s="15"/>
      <c r="E10" s="15"/>
      <c r="F10" s="8"/>
      <c r="G10" s="46"/>
      <c r="I10" s="225"/>
      <c r="J10" s="225"/>
    </row>
    <row r="11" spans="2:20" ht="15" x14ac:dyDescent="0.2">
      <c r="B11" s="1"/>
      <c r="C11" s="13"/>
      <c r="D11" s="13"/>
      <c r="E11" s="13"/>
      <c r="F11" s="10"/>
      <c r="G11" s="46"/>
      <c r="I11" s="225"/>
      <c r="J11" s="225"/>
      <c r="M11" s="3"/>
      <c r="N11" s="3"/>
    </row>
    <row r="12" spans="2:20" ht="18" x14ac:dyDescent="0.2">
      <c r="B12" s="95" t="s">
        <v>90</v>
      </c>
      <c r="C12" s="9" t="s">
        <v>81</v>
      </c>
      <c r="D12" s="221" t="s">
        <v>52</v>
      </c>
      <c r="E12" s="222"/>
      <c r="I12" s="225"/>
      <c r="J12" s="225"/>
    </row>
    <row r="13" spans="2:20" ht="15" x14ac:dyDescent="0.2">
      <c r="B13" s="1"/>
      <c r="C13" s="13"/>
      <c r="D13" s="13"/>
      <c r="E13" s="13"/>
      <c r="F13" s="10"/>
      <c r="G13" s="46"/>
      <c r="I13" s="225"/>
      <c r="J13" s="225"/>
      <c r="M13" s="3"/>
      <c r="N13" s="3"/>
    </row>
    <row r="14" spans="2:20" ht="28.9" customHeight="1" x14ac:dyDescent="0.2">
      <c r="B14" s="95" t="s">
        <v>91</v>
      </c>
      <c r="C14" s="231"/>
      <c r="D14" s="232"/>
      <c r="E14" s="233"/>
      <c r="F14" s="24"/>
      <c r="I14" s="225"/>
      <c r="J14" s="225"/>
    </row>
    <row r="15" spans="2:20" ht="20.25" customHeight="1" x14ac:dyDescent="0.2">
      <c r="B15" s="11"/>
      <c r="C15" s="15"/>
      <c r="D15" s="16"/>
      <c r="E15" s="16"/>
      <c r="I15" s="225"/>
      <c r="J15" s="225"/>
    </row>
    <row r="16" spans="2:20" ht="39.6" customHeight="1" x14ac:dyDescent="0.2">
      <c r="B16" s="95" t="s">
        <v>94</v>
      </c>
      <c r="C16" s="226"/>
      <c r="D16" s="227"/>
      <c r="E16" s="228"/>
    </row>
    <row r="17" spans="2:11" ht="15" x14ac:dyDescent="0.2">
      <c r="B17" s="1"/>
      <c r="C17" s="17"/>
      <c r="D17" s="17"/>
      <c r="E17" s="17"/>
    </row>
    <row r="18" spans="2:11" ht="36.6" customHeight="1" x14ac:dyDescent="0.2">
      <c r="B18" s="99" t="s">
        <v>92</v>
      </c>
      <c r="C18" s="135" t="s">
        <v>53</v>
      </c>
      <c r="D18" s="221" t="s">
        <v>55</v>
      </c>
      <c r="E18" s="222"/>
      <c r="F18" s="15"/>
      <c r="G18" s="15"/>
      <c r="H18" s="15"/>
      <c r="I18" s="15"/>
      <c r="J18" s="15"/>
      <c r="K18" s="15"/>
    </row>
    <row r="20" spans="2:11" ht="39" customHeight="1" x14ac:dyDescent="0.2">
      <c r="B20" s="99" t="s">
        <v>85</v>
      </c>
      <c r="C20" s="135" t="s">
        <v>53</v>
      </c>
      <c r="D20" s="221" t="s">
        <v>55</v>
      </c>
      <c r="E20" s="222"/>
    </row>
    <row r="23" spans="2:11" x14ac:dyDescent="0.2">
      <c r="B23" s="30" t="s">
        <v>88</v>
      </c>
      <c r="C23" s="30"/>
      <c r="D23" s="31"/>
      <c r="E23" s="31"/>
      <c r="F23" s="31"/>
      <c r="G23" s="31"/>
      <c r="H23" s="32"/>
    </row>
    <row r="24" spans="2:11" x14ac:dyDescent="0.2">
      <c r="B24" s="33"/>
      <c r="C24" s="23"/>
      <c r="H24" s="34"/>
    </row>
    <row r="25" spans="2:11" s="27" customFormat="1" x14ac:dyDescent="0.2">
      <c r="B25" s="38" t="s">
        <v>148</v>
      </c>
      <c r="C25" s="36"/>
      <c r="D25" s="36"/>
      <c r="E25" s="36"/>
      <c r="F25" s="36"/>
      <c r="H25" s="49"/>
    </row>
    <row r="26" spans="2:11" s="27" customFormat="1" x14ac:dyDescent="0.2">
      <c r="B26" s="38" t="s">
        <v>72</v>
      </c>
      <c r="C26" s="36"/>
      <c r="D26" s="36"/>
      <c r="E26" s="36"/>
      <c r="F26" s="36"/>
      <c r="H26" s="49"/>
    </row>
    <row r="27" spans="2:11" s="27" customFormat="1" x14ac:dyDescent="0.2">
      <c r="B27" s="38" t="s">
        <v>73</v>
      </c>
      <c r="C27" s="36"/>
      <c r="D27" s="36"/>
      <c r="E27" s="36"/>
      <c r="F27" s="36"/>
      <c r="H27" s="49"/>
    </row>
    <row r="28" spans="2:11" s="27" customFormat="1" x14ac:dyDescent="0.2">
      <c r="B28" s="38" t="s">
        <v>74</v>
      </c>
      <c r="C28" s="36"/>
      <c r="D28" s="36"/>
      <c r="E28" s="36"/>
      <c r="F28" s="36"/>
      <c r="H28" s="49"/>
    </row>
    <row r="29" spans="2:11" s="27" customFormat="1" x14ac:dyDescent="0.2">
      <c r="B29" s="38" t="s">
        <v>75</v>
      </c>
      <c r="C29" s="36"/>
      <c r="D29" s="36"/>
      <c r="E29" s="36"/>
      <c r="F29" s="36"/>
      <c r="H29" s="49"/>
    </row>
    <row r="30" spans="2:11" s="27" customFormat="1" x14ac:dyDescent="0.2">
      <c r="B30" s="50" t="s">
        <v>76</v>
      </c>
      <c r="C30" s="41"/>
      <c r="D30" s="41"/>
      <c r="E30" s="41"/>
      <c r="F30" s="41"/>
      <c r="G30" s="51"/>
      <c r="H30" s="52"/>
    </row>
    <row r="31" spans="2:11" x14ac:dyDescent="0.2">
      <c r="B31" s="36"/>
      <c r="C31" s="36"/>
      <c r="D31" s="36"/>
      <c r="E31" s="36"/>
      <c r="F31" s="36"/>
    </row>
  </sheetData>
  <dataConsolidate/>
  <mergeCells count="16">
    <mergeCell ref="I2:J2"/>
    <mergeCell ref="D20:E20"/>
    <mergeCell ref="D4:E4"/>
    <mergeCell ref="I10:J10"/>
    <mergeCell ref="I11:J11"/>
    <mergeCell ref="I12:J12"/>
    <mergeCell ref="I13:J13"/>
    <mergeCell ref="I14:J14"/>
    <mergeCell ref="I15:J15"/>
    <mergeCell ref="I4:J4"/>
    <mergeCell ref="B2:E2"/>
    <mergeCell ref="C16:E16"/>
    <mergeCell ref="D12:E12"/>
    <mergeCell ref="D18:E18"/>
    <mergeCell ref="G2:H2"/>
    <mergeCell ref="C14:E14"/>
  </mergeCells>
  <conditionalFormatting sqref="F10:F11 F13">
    <cfRule type="duplicateValues" dxfId="4" priority="31"/>
  </conditionalFormatting>
  <conditionalFormatting sqref="M11:N11 M13:N13 F10:F11 F13">
    <cfRule type="duplicateValues" dxfId="3" priority="33"/>
  </conditionalFormatting>
  <dataValidations count="2">
    <dataValidation type="list" allowBlank="1" showInputMessage="1" showErrorMessage="1" prompt="Укажите тип труб из списка" sqref="C11:D11" xr:uid="{00000000-0002-0000-0100-000000000000}">
      <formula1>"PEX,UPP"</formula1>
    </dataValidation>
    <dataValidation type="list" allowBlank="1" showInputMessage="1" showErrorMessage="1" prompt="Проверьте, предоставил ли заказчик теплопотери" sqref="F10:F11 F13" xr:uid="{00000000-0002-0000-0100-000001000000}">
      <formula1>"Указаны в задании,Нет"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16"/>
  <sheetViews>
    <sheetView zoomScaleNormal="100" workbookViewId="0">
      <selection activeCell="K10" sqref="K10"/>
    </sheetView>
  </sheetViews>
  <sheetFormatPr defaultColWidth="8.796875" defaultRowHeight="14.25" x14ac:dyDescent="0.2"/>
  <cols>
    <col min="1" max="1" width="1.8984375" style="2" customWidth="1"/>
    <col min="2" max="2" width="23.8984375" style="2" customWidth="1"/>
    <col min="3" max="3" width="19.8984375" style="2" customWidth="1"/>
    <col min="4" max="4" width="10.3984375" style="2" customWidth="1"/>
    <col min="5" max="5" width="10.3984375" style="2" bestFit="1" customWidth="1"/>
    <col min="6" max="6" width="15.19921875" style="2" customWidth="1"/>
    <col min="7" max="16384" width="8.796875" style="2"/>
  </cols>
  <sheetData>
    <row r="1" spans="2:28" ht="36.75" customHeight="1" x14ac:dyDescent="0.2"/>
    <row r="2" spans="2:28" ht="24" thickBot="1" x14ac:dyDescent="0.25">
      <c r="B2" s="193" t="s">
        <v>83</v>
      </c>
      <c r="C2" s="194"/>
      <c r="D2" s="194"/>
      <c r="E2" s="195"/>
      <c r="F2" s="9" t="s">
        <v>56</v>
      </c>
      <c r="G2" s="221" t="s">
        <v>57</v>
      </c>
      <c r="H2" s="222"/>
      <c r="I2" s="25"/>
    </row>
    <row r="3" spans="2:28" ht="24" thickBot="1" x14ac:dyDescent="0.25">
      <c r="B3" s="193" t="s">
        <v>84</v>
      </c>
      <c r="C3" s="194"/>
      <c r="D3" s="194"/>
      <c r="E3" s="195"/>
      <c r="F3" s="9" t="s">
        <v>56</v>
      </c>
      <c r="G3" s="221" t="s">
        <v>57</v>
      </c>
      <c r="H3" s="222"/>
    </row>
    <row r="4" spans="2:28" ht="23.25" x14ac:dyDescent="0.2">
      <c r="B4" s="14"/>
      <c r="C4" s="14"/>
      <c r="D4" s="14"/>
      <c r="E4" s="14"/>
      <c r="F4" s="13"/>
      <c r="G4" s="10"/>
      <c r="H4" s="10"/>
    </row>
    <row r="5" spans="2:28" ht="27" customHeight="1" x14ac:dyDescent="0.2">
      <c r="B5" s="95" t="s">
        <v>186</v>
      </c>
      <c r="C5" s="95"/>
      <c r="D5" s="95"/>
      <c r="E5" s="95"/>
      <c r="I5" s="3"/>
      <c r="J5" s="3"/>
    </row>
    <row r="6" spans="2:28" ht="23.25" x14ac:dyDescent="0.2">
      <c r="B6" s="14"/>
      <c r="C6" s="14"/>
      <c r="D6" s="14"/>
      <c r="E6" s="14"/>
      <c r="F6" s="13"/>
      <c r="G6" s="10"/>
      <c r="H6" s="10"/>
    </row>
    <row r="7" spans="2:28" ht="15" x14ac:dyDescent="0.2">
      <c r="B7" s="1"/>
      <c r="C7" s="13"/>
      <c r="D7" s="13"/>
      <c r="E7" s="13"/>
      <c r="F7" s="26"/>
      <c r="L7" s="3"/>
      <c r="M7" s="3"/>
    </row>
    <row r="8" spans="2:28" x14ac:dyDescent="0.2">
      <c r="B8" s="30" t="s">
        <v>71</v>
      </c>
      <c r="C8" s="55"/>
      <c r="D8" s="31"/>
      <c r="E8" s="31"/>
      <c r="F8" s="32"/>
      <c r="I8" s="3"/>
      <c r="J8" s="3"/>
    </row>
    <row r="9" spans="2:28" x14ac:dyDescent="0.2">
      <c r="B9" s="33"/>
      <c r="C9" s="26"/>
      <c r="F9" s="34"/>
      <c r="I9" s="3"/>
      <c r="J9" s="3"/>
    </row>
    <row r="10" spans="2:28" x14ac:dyDescent="0.2">
      <c r="B10" s="56" t="s">
        <v>72</v>
      </c>
      <c r="F10" s="3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x14ac:dyDescent="0.2">
      <c r="B11" s="56" t="s">
        <v>73</v>
      </c>
      <c r="F11" s="34"/>
    </row>
    <row r="12" spans="2:28" x14ac:dyDescent="0.2">
      <c r="B12" s="56" t="s">
        <v>77</v>
      </c>
      <c r="F12" s="34"/>
      <c r="G12" s="3"/>
      <c r="H12" s="3"/>
    </row>
    <row r="13" spans="2:28" x14ac:dyDescent="0.2">
      <c r="B13" s="56" t="s">
        <v>78</v>
      </c>
      <c r="F13" s="34"/>
      <c r="G13" s="3"/>
      <c r="H13" s="3"/>
    </row>
    <row r="14" spans="2:28" ht="15" customHeight="1" x14ac:dyDescent="0.2">
      <c r="B14" s="57" t="s">
        <v>79</v>
      </c>
      <c r="C14" s="58"/>
      <c r="D14" s="58"/>
      <c r="E14" s="58"/>
      <c r="F14" s="59"/>
    </row>
    <row r="15" spans="2:28" ht="15" customHeight="1" x14ac:dyDescent="0.2"/>
    <row r="16" spans="2:28" ht="27" customHeight="1" x14ac:dyDescent="0.2">
      <c r="B16" s="95" t="s">
        <v>190</v>
      </c>
      <c r="C16" s="95"/>
      <c r="D16" s="95"/>
      <c r="E16" s="95"/>
      <c r="I16" s="3"/>
      <c r="J16" s="3"/>
    </row>
  </sheetData>
  <dataConsolidate/>
  <mergeCells count="4">
    <mergeCell ref="B2:E2"/>
    <mergeCell ref="G2:H2"/>
    <mergeCell ref="B3:E3"/>
    <mergeCell ref="G3:H3"/>
  </mergeCells>
  <conditionalFormatting sqref="I5:J5">
    <cfRule type="duplicateValues" dxfId="2" priority="2"/>
  </conditionalFormatting>
  <conditionalFormatting sqref="I16:J16">
    <cfRule type="duplicateValues" dxfId="1" priority="1"/>
  </conditionalFormatting>
  <conditionalFormatting sqref="L7:M7 I8:J9">
    <cfRule type="duplicateValues" dxfId="0" priority="3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4714-6414-460F-9DA5-8A660F7CEF5A}">
  <sheetPr>
    <tabColor theme="0"/>
  </sheetPr>
  <dimension ref="B1:T36"/>
  <sheetViews>
    <sheetView zoomScale="85" zoomScaleNormal="85" workbookViewId="0">
      <selection activeCell="E12" sqref="E12"/>
    </sheetView>
  </sheetViews>
  <sheetFormatPr defaultColWidth="8.796875" defaultRowHeight="14.25" x14ac:dyDescent="0.2"/>
  <cols>
    <col min="1" max="1" width="1.8984375" style="2" customWidth="1"/>
    <col min="2" max="2" width="28.59765625" style="2" customWidth="1"/>
    <col min="3" max="3" width="28.5" style="2" customWidth="1"/>
    <col min="4" max="4" width="14.5" style="2" customWidth="1"/>
    <col min="5" max="5" width="15.19921875" style="2" customWidth="1"/>
    <col min="6" max="6" width="25.5" style="2" customWidth="1"/>
    <col min="7" max="7" width="12.296875" style="2" customWidth="1"/>
    <col min="8" max="8" width="10.296875" style="2" customWidth="1"/>
    <col min="9" max="9" width="15.59765625" style="2" customWidth="1"/>
    <col min="10" max="10" width="28.09765625" style="2" customWidth="1"/>
    <col min="11" max="11" width="13.3984375" style="2" customWidth="1"/>
    <col min="12" max="12" width="14.3984375" style="2" customWidth="1"/>
    <col min="13" max="16384" width="8.796875" style="2"/>
  </cols>
  <sheetData>
    <row r="1" spans="2:20" s="105" customFormat="1" ht="50.1" customHeight="1" thickBot="1" x14ac:dyDescent="0.25">
      <c r="B1" s="101"/>
      <c r="C1" s="102"/>
      <c r="D1" s="103"/>
      <c r="E1" s="103"/>
      <c r="F1" s="101"/>
      <c r="G1" s="101"/>
      <c r="H1" s="101"/>
      <c r="I1" s="101"/>
      <c r="J1" s="104"/>
      <c r="K1" s="101"/>
    </row>
    <row r="2" spans="2:20" ht="54.75" thickBot="1" x14ac:dyDescent="0.3">
      <c r="B2" s="193" t="s">
        <v>143</v>
      </c>
      <c r="C2" s="194"/>
      <c r="D2" s="194"/>
      <c r="E2" s="195"/>
      <c r="F2" s="100" t="s">
        <v>56</v>
      </c>
      <c r="G2" s="196" t="s">
        <v>57</v>
      </c>
      <c r="H2" s="197"/>
      <c r="J2" s="106" t="s">
        <v>58</v>
      </c>
    </row>
    <row r="4" spans="2:20" ht="45" x14ac:dyDescent="0.2">
      <c r="B4" s="95" t="s">
        <v>59</v>
      </c>
      <c r="C4" s="71" t="s">
        <v>156</v>
      </c>
      <c r="D4" s="215" t="s">
        <v>157</v>
      </c>
      <c r="E4" s="216"/>
      <c r="O4" s="43"/>
      <c r="P4" s="44"/>
      <c r="Q4" s="45"/>
      <c r="R4" s="45"/>
      <c r="S4" s="201"/>
      <c r="T4" s="201"/>
    </row>
    <row r="5" spans="2:20" ht="15" x14ac:dyDescent="0.2">
      <c r="B5" s="1"/>
      <c r="C5" s="12"/>
      <c r="D5" s="12"/>
      <c r="E5" s="12"/>
      <c r="Q5" s="29"/>
      <c r="R5" s="29"/>
      <c r="S5" s="29"/>
      <c r="T5" s="29"/>
    </row>
    <row r="6" spans="2:20" ht="53.25" customHeight="1" x14ac:dyDescent="0.2">
      <c r="B6" s="95" t="s">
        <v>87</v>
      </c>
      <c r="C6" s="67" t="s">
        <v>93</v>
      </c>
      <c r="D6" s="219" t="s">
        <v>158</v>
      </c>
      <c r="E6" s="202"/>
      <c r="F6" s="219"/>
      <c r="G6" s="219"/>
      <c r="O6" s="46"/>
      <c r="Q6" s="29"/>
      <c r="R6" s="29"/>
      <c r="S6" s="29"/>
      <c r="T6" s="29"/>
    </row>
    <row r="7" spans="2:20" ht="40.15" customHeight="1" thickBot="1" x14ac:dyDescent="0.25">
      <c r="B7" s="20"/>
      <c r="C7" s="13"/>
      <c r="D7" s="17"/>
      <c r="E7" s="17"/>
      <c r="F7" s="15"/>
      <c r="M7" s="44"/>
      <c r="O7" s="46"/>
      <c r="Q7" s="29"/>
      <c r="R7" s="29"/>
      <c r="S7" s="29"/>
      <c r="T7" s="29"/>
    </row>
    <row r="8" spans="2:20" ht="45" customHeight="1" x14ac:dyDescent="0.2">
      <c r="B8" s="20"/>
      <c r="C8" s="72" t="s">
        <v>160</v>
      </c>
      <c r="D8" s="72" t="s">
        <v>161</v>
      </c>
      <c r="E8" s="90" t="s">
        <v>159</v>
      </c>
      <c r="F8" s="72" t="s">
        <v>60</v>
      </c>
      <c r="I8" s="44"/>
      <c r="K8" s="46"/>
      <c r="M8" s="29"/>
      <c r="N8" s="29"/>
      <c r="O8" s="29"/>
      <c r="P8" s="29"/>
    </row>
    <row r="9" spans="2:20" ht="42.6" customHeight="1" x14ac:dyDescent="0.2">
      <c r="B9" s="20"/>
      <c r="C9" s="76"/>
      <c r="D9" s="87"/>
      <c r="E9" s="21"/>
      <c r="F9" s="77"/>
      <c r="I9" s="44"/>
      <c r="K9" s="46"/>
      <c r="M9" s="29"/>
      <c r="N9" s="29"/>
      <c r="O9" s="29"/>
      <c r="P9" s="29"/>
    </row>
    <row r="10" spans="2:20" ht="36.6" customHeight="1" x14ac:dyDescent="0.2">
      <c r="B10" s="20"/>
      <c r="C10" s="76"/>
      <c r="D10" s="87"/>
      <c r="E10" s="21"/>
      <c r="F10" s="77"/>
      <c r="K10" s="46"/>
      <c r="N10" s="29"/>
      <c r="O10" s="29"/>
      <c r="P10" s="29"/>
    </row>
    <row r="11" spans="2:20" ht="36" customHeight="1" x14ac:dyDescent="0.2">
      <c r="B11" s="1"/>
      <c r="C11" s="78"/>
      <c r="D11" s="88"/>
      <c r="E11" s="21"/>
      <c r="F11" s="79"/>
      <c r="K11" s="46"/>
      <c r="M11" s="29"/>
      <c r="N11" s="29"/>
      <c r="O11" s="29"/>
      <c r="P11" s="29"/>
    </row>
    <row r="12" spans="2:20" ht="40.15" customHeight="1" thickBot="1" x14ac:dyDescent="0.25">
      <c r="B12" s="1"/>
      <c r="C12" s="80"/>
      <c r="D12" s="89"/>
      <c r="E12" s="81"/>
      <c r="F12" s="83"/>
      <c r="M12" s="29"/>
      <c r="N12" s="29"/>
      <c r="O12" s="29"/>
      <c r="P12" s="29"/>
    </row>
    <row r="13" spans="2:20" x14ac:dyDescent="0.2">
      <c r="B13" s="1"/>
      <c r="D13" s="44"/>
      <c r="Q13" s="29"/>
      <c r="R13" s="29"/>
      <c r="S13" s="29"/>
      <c r="T13" s="29"/>
    </row>
    <row r="14" spans="2:20" x14ac:dyDescent="0.2">
      <c r="B14" s="1"/>
      <c r="D14" s="44"/>
      <c r="Q14" s="29"/>
      <c r="R14" s="29"/>
      <c r="S14" s="29"/>
      <c r="T14" s="29"/>
    </row>
    <row r="15" spans="2:20" ht="51.6" customHeight="1" x14ac:dyDescent="0.2">
      <c r="B15" s="96" t="s">
        <v>164</v>
      </c>
      <c r="C15" s="66" t="s">
        <v>165</v>
      </c>
      <c r="D15" s="220" t="s">
        <v>166</v>
      </c>
      <c r="E15" s="220"/>
      <c r="F15" s="66" t="s">
        <v>167</v>
      </c>
      <c r="G15" s="54"/>
      <c r="O15" s="46"/>
      <c r="Q15" s="29"/>
      <c r="R15" s="29"/>
      <c r="S15" s="29"/>
      <c r="T15" s="29"/>
    </row>
    <row r="16" spans="2:20" ht="36.6" customHeight="1" x14ac:dyDescent="0.2">
      <c r="B16" s="93"/>
      <c r="C16" s="21"/>
      <c r="D16" s="219"/>
      <c r="E16" s="219"/>
      <c r="F16" s="53"/>
      <c r="G16" s="54"/>
      <c r="O16" s="46"/>
      <c r="Q16" s="29"/>
      <c r="R16" s="29"/>
      <c r="S16" s="29"/>
      <c r="T16" s="29"/>
    </row>
    <row r="17" spans="2:11" ht="20.45" customHeight="1" x14ac:dyDescent="0.2">
      <c r="C17" s="60"/>
      <c r="D17" s="235"/>
      <c r="E17" s="235"/>
      <c r="F17" s="53"/>
    </row>
    <row r="18" spans="2:11" ht="20.45" customHeight="1" x14ac:dyDescent="0.2">
      <c r="C18" s="53"/>
      <c r="D18" s="219"/>
      <c r="E18" s="219"/>
      <c r="F18" s="53"/>
    </row>
    <row r="19" spans="2:11" ht="20.45" customHeight="1" x14ac:dyDescent="0.2">
      <c r="C19" s="60"/>
      <c r="D19" s="235"/>
      <c r="E19" s="235"/>
      <c r="F19" s="53"/>
    </row>
    <row r="20" spans="2:11" ht="20.45" customHeight="1" x14ac:dyDescent="0.2">
      <c r="C20" s="60"/>
      <c r="D20" s="235"/>
      <c r="E20" s="235"/>
      <c r="F20" s="53"/>
    </row>
    <row r="21" spans="2:11" ht="30" customHeight="1" x14ac:dyDescent="0.2">
      <c r="C21" s="13"/>
      <c r="D21" s="61"/>
      <c r="E21" s="61"/>
    </row>
    <row r="22" spans="2:11" ht="18" x14ac:dyDescent="0.25">
      <c r="B22" s="97" t="s">
        <v>168</v>
      </c>
      <c r="C22" s="94"/>
      <c r="D22" s="238"/>
      <c r="E22" s="238"/>
      <c r="F22" s="13"/>
      <c r="G22" s="13"/>
    </row>
    <row r="23" spans="2:11" ht="15" x14ac:dyDescent="0.2">
      <c r="B23" s="23"/>
      <c r="C23" s="12"/>
      <c r="D23" s="12"/>
      <c r="E23" s="12"/>
    </row>
    <row r="24" spans="2:11" ht="43.15" customHeight="1" x14ac:dyDescent="0.2">
      <c r="B24" s="98" t="s">
        <v>85</v>
      </c>
      <c r="C24" s="48" t="s">
        <v>53</v>
      </c>
      <c r="D24" s="234" t="s">
        <v>55</v>
      </c>
      <c r="E24" s="234"/>
    </row>
    <row r="25" spans="2:11" ht="43.15" customHeight="1" x14ac:dyDescent="0.2">
      <c r="B25" s="92"/>
      <c r="C25" s="91"/>
      <c r="D25" s="91"/>
      <c r="E25" s="91"/>
    </row>
    <row r="26" spans="2:11" ht="43.15" customHeight="1" x14ac:dyDescent="0.2">
      <c r="B26" s="98" t="s">
        <v>162</v>
      </c>
      <c r="C26" s="48" t="s">
        <v>53</v>
      </c>
      <c r="D26" s="234" t="s">
        <v>55</v>
      </c>
      <c r="E26" s="234"/>
    </row>
    <row r="27" spans="2:11" ht="43.15" customHeight="1" x14ac:dyDescent="0.2">
      <c r="B27" s="92"/>
      <c r="C27" s="91"/>
      <c r="D27" s="91"/>
      <c r="E27" s="91"/>
    </row>
    <row r="28" spans="2:11" ht="36" x14ac:dyDescent="0.2">
      <c r="B28" s="98" t="s">
        <v>163</v>
      </c>
      <c r="C28" s="71" t="s">
        <v>169</v>
      </c>
      <c r="D28" s="236" t="s">
        <v>170</v>
      </c>
      <c r="E28" s="237"/>
    </row>
    <row r="29" spans="2:11" ht="15" x14ac:dyDescent="0.2">
      <c r="B29" s="23"/>
      <c r="C29" s="12"/>
      <c r="D29" s="12"/>
      <c r="E29" s="12"/>
    </row>
    <row r="30" spans="2:11" ht="35.450000000000003" customHeight="1" x14ac:dyDescent="0.2">
      <c r="B30" s="99" t="s">
        <v>16</v>
      </c>
      <c r="C30" s="204" t="s">
        <v>172</v>
      </c>
      <c r="D30" s="205"/>
      <c r="E30" s="205"/>
      <c r="F30" s="205"/>
      <c r="G30" s="205"/>
      <c r="H30" s="206"/>
      <c r="I30" s="15"/>
      <c r="J30" s="15"/>
      <c r="K30" s="15"/>
    </row>
    <row r="31" spans="2:11" ht="14.25" customHeight="1" x14ac:dyDescent="0.2">
      <c r="B31" s="23"/>
      <c r="C31" s="207"/>
      <c r="D31" s="208"/>
      <c r="E31" s="208"/>
      <c r="F31" s="208"/>
      <c r="G31" s="208"/>
      <c r="H31" s="209"/>
      <c r="I31" s="15"/>
      <c r="J31" s="15"/>
      <c r="K31" s="15"/>
    </row>
    <row r="32" spans="2:11" ht="14.25" customHeight="1" x14ac:dyDescent="0.2">
      <c r="B32" s="23"/>
      <c r="C32" s="207"/>
      <c r="D32" s="208"/>
      <c r="E32" s="208"/>
      <c r="F32" s="208"/>
      <c r="G32" s="208"/>
      <c r="H32" s="209"/>
    </row>
    <row r="33" spans="2:8" ht="14.25" customHeight="1" x14ac:dyDescent="0.2">
      <c r="B33" s="23"/>
      <c r="C33" s="207"/>
      <c r="D33" s="208"/>
      <c r="E33" s="208"/>
      <c r="F33" s="208"/>
      <c r="G33" s="208"/>
      <c r="H33" s="209"/>
    </row>
    <row r="34" spans="2:8" ht="14.25" customHeight="1" x14ac:dyDescent="0.2">
      <c r="C34" s="207"/>
      <c r="D34" s="208"/>
      <c r="E34" s="208"/>
      <c r="F34" s="208"/>
      <c r="G34" s="208"/>
      <c r="H34" s="209"/>
    </row>
    <row r="35" spans="2:8" ht="14.25" customHeight="1" x14ac:dyDescent="0.2">
      <c r="C35" s="210"/>
      <c r="D35" s="211"/>
      <c r="E35" s="211"/>
      <c r="F35" s="211"/>
      <c r="G35" s="211"/>
      <c r="H35" s="212"/>
    </row>
    <row r="36" spans="2:8" ht="42" customHeight="1" x14ac:dyDescent="0.2"/>
  </sheetData>
  <dataConsolidate/>
  <mergeCells count="17">
    <mergeCell ref="D15:E15"/>
    <mergeCell ref="D16:E16"/>
    <mergeCell ref="D17:E17"/>
    <mergeCell ref="D22:E22"/>
    <mergeCell ref="D24:E24"/>
    <mergeCell ref="C30:H35"/>
    <mergeCell ref="D26:E26"/>
    <mergeCell ref="D18:E18"/>
    <mergeCell ref="D19:E19"/>
    <mergeCell ref="D20:E20"/>
    <mergeCell ref="D28:E28"/>
    <mergeCell ref="B2:E2"/>
    <mergeCell ref="G2:H2"/>
    <mergeCell ref="D4:E4"/>
    <mergeCell ref="S4:T4"/>
    <mergeCell ref="D6:E6"/>
    <mergeCell ref="F6:G6"/>
  </mergeCells>
  <dataValidations count="1">
    <dataValidation allowBlank="1" showInputMessage="1" showErrorMessage="1" prompt="Напишите свои дополнительные указания, примечания" sqref="C30" xr:uid="{24B760D2-DD42-4863-BEB5-AF3C9BD1AEC9}"/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E69E-23AC-455F-BCEA-CBE8B9F27529}">
  <sheetPr>
    <tabColor theme="0"/>
  </sheetPr>
  <dimension ref="B1:T27"/>
  <sheetViews>
    <sheetView topLeftCell="A8" zoomScale="85" zoomScaleNormal="85" workbookViewId="0">
      <selection activeCell="C21" sqref="C21:H26"/>
    </sheetView>
  </sheetViews>
  <sheetFormatPr defaultColWidth="8.796875" defaultRowHeight="14.25" x14ac:dyDescent="0.2"/>
  <cols>
    <col min="1" max="1" width="1.8984375" style="2" customWidth="1"/>
    <col min="2" max="2" width="28.59765625" style="2" customWidth="1"/>
    <col min="3" max="3" width="28.5" style="2" customWidth="1"/>
    <col min="4" max="4" width="14.5" style="2" customWidth="1"/>
    <col min="5" max="5" width="15.19921875" style="2" customWidth="1"/>
    <col min="6" max="6" width="25.5" style="2" customWidth="1"/>
    <col min="7" max="7" width="12.296875" style="2" customWidth="1"/>
    <col min="8" max="8" width="10.296875" style="2" customWidth="1"/>
    <col min="9" max="9" width="15.59765625" style="2" customWidth="1"/>
    <col min="10" max="10" width="28.09765625" style="2" customWidth="1"/>
    <col min="11" max="11" width="13.3984375" style="2" customWidth="1"/>
    <col min="12" max="12" width="14.3984375" style="2" customWidth="1"/>
    <col min="13" max="16384" width="8.796875" style="2"/>
  </cols>
  <sheetData>
    <row r="1" spans="2:20" s="105" customFormat="1" ht="50.1" customHeight="1" thickBot="1" x14ac:dyDescent="0.25">
      <c r="B1" s="101"/>
      <c r="C1" s="102"/>
      <c r="D1" s="103"/>
      <c r="E1" s="103"/>
      <c r="F1" s="101"/>
      <c r="G1" s="101"/>
      <c r="H1" s="136"/>
      <c r="I1" s="101"/>
      <c r="J1" s="104"/>
      <c r="K1" s="101"/>
    </row>
    <row r="2" spans="2:20" ht="54.75" thickBot="1" x14ac:dyDescent="0.3">
      <c r="B2" s="193" t="s">
        <v>191</v>
      </c>
      <c r="C2" s="194"/>
      <c r="D2" s="194"/>
      <c r="E2" s="195"/>
      <c r="F2" s="100" t="s">
        <v>191</v>
      </c>
      <c r="G2" s="137" t="s">
        <v>192</v>
      </c>
      <c r="H2" s="144" t="s">
        <v>193</v>
      </c>
      <c r="I2" s="144" t="s">
        <v>194</v>
      </c>
      <c r="J2" s="106" t="s">
        <v>58</v>
      </c>
    </row>
    <row r="4" spans="2:20" ht="18" x14ac:dyDescent="0.2">
      <c r="B4" s="95" t="s">
        <v>195</v>
      </c>
      <c r="C4" s="71" t="s">
        <v>196</v>
      </c>
      <c r="D4" s="215" t="s">
        <v>197</v>
      </c>
      <c r="E4" s="216"/>
      <c r="O4" s="43"/>
      <c r="P4" s="44"/>
      <c r="Q4" s="45"/>
      <c r="R4" s="45"/>
      <c r="S4" s="201"/>
      <c r="T4" s="201"/>
    </row>
    <row r="5" spans="2:20" ht="15" x14ac:dyDescent="0.2">
      <c r="B5" s="1"/>
      <c r="C5" s="12"/>
      <c r="D5" s="12"/>
      <c r="E5" s="12"/>
      <c r="Q5" s="29"/>
      <c r="R5" s="29"/>
      <c r="S5" s="29"/>
      <c r="T5" s="29"/>
    </row>
    <row r="6" spans="2:20" ht="53.25" customHeight="1" x14ac:dyDescent="0.2">
      <c r="B6" s="95" t="s">
        <v>87</v>
      </c>
      <c r="C6" s="67" t="s">
        <v>198</v>
      </c>
      <c r="D6" s="219" t="s">
        <v>199</v>
      </c>
      <c r="E6" s="202"/>
      <c r="F6" s="219" t="s">
        <v>200</v>
      </c>
      <c r="G6" s="219"/>
      <c r="O6" s="46"/>
      <c r="Q6" s="29"/>
      <c r="R6" s="29"/>
      <c r="S6" s="29"/>
      <c r="T6" s="29"/>
    </row>
    <row r="7" spans="2:20" ht="40.15" customHeight="1" thickBot="1" x14ac:dyDescent="0.25">
      <c r="B7" s="20"/>
      <c r="C7" s="13"/>
      <c r="D7" s="17"/>
      <c r="E7" s="17"/>
      <c r="F7" s="15"/>
      <c r="M7" s="44"/>
      <c r="O7" s="46"/>
      <c r="Q7" s="29"/>
      <c r="R7" s="29"/>
      <c r="S7" s="29"/>
      <c r="T7" s="29"/>
    </row>
    <row r="8" spans="2:20" ht="45" customHeight="1" x14ac:dyDescent="0.2">
      <c r="B8" s="20"/>
      <c r="C8" s="72" t="s">
        <v>201</v>
      </c>
      <c r="D8" s="90" t="s">
        <v>202</v>
      </c>
      <c r="E8" s="72" t="s">
        <v>203</v>
      </c>
      <c r="F8" s="72" t="s">
        <v>204</v>
      </c>
      <c r="I8" s="44"/>
      <c r="K8" s="46"/>
      <c r="M8" s="29"/>
      <c r="N8" s="29"/>
      <c r="O8" s="29"/>
      <c r="P8" s="29"/>
    </row>
    <row r="9" spans="2:20" ht="42.6" customHeight="1" x14ac:dyDescent="0.2">
      <c r="B9" s="20"/>
      <c r="C9" s="138"/>
      <c r="D9" s="87"/>
      <c r="E9" s="139"/>
      <c r="F9" s="139"/>
      <c r="I9" s="44"/>
      <c r="K9" s="46"/>
      <c r="M9" s="29"/>
      <c r="N9" s="29"/>
      <c r="O9" s="29"/>
      <c r="P9" s="29"/>
    </row>
    <row r="10" spans="2:20" ht="36.6" customHeight="1" x14ac:dyDescent="0.2">
      <c r="B10" s="20"/>
      <c r="C10" s="138"/>
      <c r="D10" s="87"/>
      <c r="E10" s="139"/>
      <c r="F10" s="139"/>
      <c r="K10" s="46"/>
      <c r="N10" s="29"/>
      <c r="O10" s="29"/>
      <c r="P10" s="29"/>
    </row>
    <row r="11" spans="2:20" ht="36" customHeight="1" x14ac:dyDescent="0.2">
      <c r="B11" s="1"/>
      <c r="C11" s="78"/>
      <c r="D11" s="88"/>
      <c r="E11" s="21"/>
      <c r="F11" s="79"/>
      <c r="K11" s="46"/>
      <c r="M11" s="29"/>
      <c r="N11" s="29"/>
      <c r="O11" s="29"/>
      <c r="P11" s="29"/>
    </row>
    <row r="12" spans="2:20" ht="40.15" customHeight="1" thickBot="1" x14ac:dyDescent="0.25">
      <c r="B12" s="1"/>
      <c r="C12" s="80"/>
      <c r="D12" s="89"/>
      <c r="E12" s="81"/>
      <c r="F12" s="83"/>
      <c r="M12" s="29"/>
      <c r="N12" s="29"/>
      <c r="O12" s="29"/>
      <c r="P12" s="29"/>
    </row>
    <row r="13" spans="2:20" x14ac:dyDescent="0.2">
      <c r="B13" s="1"/>
      <c r="D13" s="44"/>
      <c r="Q13" s="29"/>
      <c r="R13" s="29"/>
      <c r="S13" s="29"/>
      <c r="T13" s="29"/>
    </row>
    <row r="14" spans="2:20" x14ac:dyDescent="0.2">
      <c r="B14" s="1"/>
      <c r="D14" s="44"/>
      <c r="Q14" s="29"/>
      <c r="R14" s="29"/>
      <c r="S14" s="29"/>
      <c r="T14" s="29"/>
    </row>
    <row r="15" spans="2:20" ht="51.6" customHeight="1" x14ac:dyDescent="0.2">
      <c r="B15" s="140" t="s">
        <v>205</v>
      </c>
      <c r="C15" s="66"/>
      <c r="D15" s="240"/>
      <c r="E15" s="240"/>
      <c r="F15" s="54"/>
      <c r="G15" s="54"/>
      <c r="O15" s="46"/>
      <c r="Q15" s="29"/>
      <c r="R15" s="29"/>
      <c r="S15" s="29"/>
      <c r="T15" s="29"/>
    </row>
    <row r="16" spans="2:20" ht="15" x14ac:dyDescent="0.2">
      <c r="B16" s="23"/>
      <c r="C16" s="12"/>
      <c r="D16" s="12"/>
      <c r="E16" s="12"/>
    </row>
    <row r="17" spans="2:11" ht="43.15" customHeight="1" x14ac:dyDescent="0.2">
      <c r="B17" s="98" t="s">
        <v>206</v>
      </c>
      <c r="C17" s="48" t="s">
        <v>53</v>
      </c>
      <c r="D17" s="234" t="s">
        <v>207</v>
      </c>
      <c r="E17" s="234"/>
    </row>
    <row r="18" spans="2:11" ht="43.15" customHeight="1" x14ac:dyDescent="0.2">
      <c r="B18" s="92"/>
      <c r="C18" s="91"/>
      <c r="D18" s="91"/>
      <c r="E18" s="91"/>
    </row>
    <row r="19" spans="2:11" ht="43.15" customHeight="1" x14ac:dyDescent="0.2">
      <c r="B19" s="98" t="s">
        <v>208</v>
      </c>
      <c r="C19" s="48"/>
      <c r="D19" s="239"/>
      <c r="E19" s="239"/>
    </row>
    <row r="20" spans="2:11" ht="15" x14ac:dyDescent="0.2">
      <c r="B20" s="23"/>
      <c r="C20" s="12"/>
      <c r="D20" s="12"/>
      <c r="E20" s="12"/>
    </row>
    <row r="21" spans="2:11" ht="35.450000000000003" customHeight="1" x14ac:dyDescent="0.2">
      <c r="B21" s="99" t="s">
        <v>16</v>
      </c>
      <c r="C21" s="204" t="s">
        <v>172</v>
      </c>
      <c r="D21" s="205"/>
      <c r="E21" s="205"/>
      <c r="F21" s="205"/>
      <c r="G21" s="205"/>
      <c r="H21" s="206"/>
      <c r="I21" s="15"/>
      <c r="J21" s="15"/>
      <c r="K21" s="15"/>
    </row>
    <row r="22" spans="2:11" ht="14.25" customHeight="1" x14ac:dyDescent="0.2">
      <c r="B22" s="23"/>
      <c r="C22" s="207"/>
      <c r="D22" s="208"/>
      <c r="E22" s="208"/>
      <c r="F22" s="208"/>
      <c r="G22" s="208"/>
      <c r="H22" s="209"/>
      <c r="I22" s="15"/>
      <c r="J22" s="15"/>
      <c r="K22" s="15"/>
    </row>
    <row r="23" spans="2:11" ht="14.25" customHeight="1" x14ac:dyDescent="0.2">
      <c r="B23" s="23"/>
      <c r="C23" s="207"/>
      <c r="D23" s="208"/>
      <c r="E23" s="208"/>
      <c r="F23" s="208"/>
      <c r="G23" s="208"/>
      <c r="H23" s="209"/>
    </row>
    <row r="24" spans="2:11" ht="14.25" customHeight="1" x14ac:dyDescent="0.2">
      <c r="B24" s="23"/>
      <c r="C24" s="207"/>
      <c r="D24" s="208"/>
      <c r="E24" s="208"/>
      <c r="F24" s="208"/>
      <c r="G24" s="208"/>
      <c r="H24" s="209"/>
    </row>
    <row r="25" spans="2:11" ht="14.25" customHeight="1" x14ac:dyDescent="0.2">
      <c r="C25" s="207"/>
      <c r="D25" s="208"/>
      <c r="E25" s="208"/>
      <c r="F25" s="208"/>
      <c r="G25" s="208"/>
      <c r="H25" s="209"/>
    </row>
    <row r="26" spans="2:11" ht="14.25" customHeight="1" x14ac:dyDescent="0.2">
      <c r="C26" s="210"/>
      <c r="D26" s="211"/>
      <c r="E26" s="211"/>
      <c r="F26" s="211"/>
      <c r="G26" s="211"/>
      <c r="H26" s="212"/>
    </row>
    <row r="27" spans="2:11" ht="42" customHeight="1" x14ac:dyDescent="0.2"/>
  </sheetData>
  <dataConsolidate/>
  <mergeCells count="9">
    <mergeCell ref="D19:E19"/>
    <mergeCell ref="C21:H26"/>
    <mergeCell ref="B2:E2"/>
    <mergeCell ref="D4:E4"/>
    <mergeCell ref="S4:T4"/>
    <mergeCell ref="D6:E6"/>
    <mergeCell ref="F6:G6"/>
    <mergeCell ref="D15:E15"/>
    <mergeCell ref="D17:E17"/>
  </mergeCells>
  <dataValidations count="1">
    <dataValidation allowBlank="1" showInputMessage="1" showErrorMessage="1" prompt="Напишите свои дополнительные указания, примечания" sqref="C21" xr:uid="{6F20E503-78A8-47A9-9EC6-6C85E026280F}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A9BC-A2E3-4B22-A7B0-BC21B0670431}">
  <dimension ref="A1:I90"/>
  <sheetViews>
    <sheetView zoomScale="55" zoomScaleNormal="55" workbookViewId="0">
      <selection activeCell="A12" sqref="A12"/>
    </sheetView>
  </sheetViews>
  <sheetFormatPr defaultRowHeight="18" x14ac:dyDescent="0.25"/>
  <cols>
    <col min="1" max="1" width="22" style="128" customWidth="1"/>
    <col min="2" max="2" width="83.19921875" style="22" customWidth="1"/>
    <col min="3" max="3" width="37.8984375" style="131" customWidth="1"/>
    <col min="4" max="4" width="17.296875" style="127" bestFit="1" customWidth="1"/>
    <col min="5" max="5" width="79.19921875" customWidth="1"/>
    <col min="6" max="6" width="21.5" customWidth="1"/>
  </cols>
  <sheetData>
    <row r="1" spans="1:6" ht="64.900000000000006" customHeight="1" x14ac:dyDescent="0.2">
      <c r="A1" s="118" t="s">
        <v>4</v>
      </c>
      <c r="B1" s="120" t="s">
        <v>101</v>
      </c>
      <c r="C1" s="120" t="s">
        <v>43</v>
      </c>
      <c r="D1" s="122"/>
      <c r="E1" s="123"/>
      <c r="F1" s="123"/>
    </row>
    <row r="2" spans="1:6" ht="409.5" customHeight="1" x14ac:dyDescent="0.2">
      <c r="A2" s="119" t="s">
        <v>100</v>
      </c>
      <c r="B2" s="64"/>
      <c r="C2" s="121" t="s">
        <v>99</v>
      </c>
      <c r="D2" s="124"/>
      <c r="E2" s="125"/>
      <c r="F2" s="126"/>
    </row>
    <row r="3" spans="1:6" ht="393.6" customHeight="1" x14ac:dyDescent="0.2">
      <c r="A3" s="119" t="s">
        <v>0</v>
      </c>
      <c r="B3" s="64"/>
      <c r="C3" s="121" t="s">
        <v>102</v>
      </c>
      <c r="D3" s="124"/>
      <c r="E3" s="125"/>
      <c r="F3" s="126"/>
    </row>
    <row r="4" spans="1:6" ht="398.25" customHeight="1" x14ac:dyDescent="0.2">
      <c r="A4" s="119" t="s">
        <v>1</v>
      </c>
      <c r="B4" s="117" t="s">
        <v>175</v>
      </c>
      <c r="C4" s="121" t="s">
        <v>103</v>
      </c>
      <c r="D4" s="124"/>
      <c r="E4" s="125"/>
      <c r="F4" s="126"/>
    </row>
    <row r="5" spans="1:6" ht="397.5" customHeight="1" x14ac:dyDescent="0.2">
      <c r="A5" s="119" t="s">
        <v>2</v>
      </c>
      <c r="B5" s="117" t="s">
        <v>175</v>
      </c>
      <c r="C5" s="121" t="s">
        <v>102</v>
      </c>
      <c r="D5" s="124"/>
      <c r="E5" s="125"/>
      <c r="F5" s="126"/>
    </row>
    <row r="6" spans="1:6" ht="409.5" customHeight="1" x14ac:dyDescent="0.2">
      <c r="A6" s="119" t="s">
        <v>3</v>
      </c>
      <c r="B6" s="117" t="s">
        <v>175</v>
      </c>
      <c r="C6" s="121" t="s">
        <v>103</v>
      </c>
      <c r="D6" s="124"/>
      <c r="E6" s="125"/>
      <c r="F6" s="126"/>
    </row>
    <row r="7" spans="1:6" ht="370.5" customHeight="1" x14ac:dyDescent="0.2">
      <c r="A7" s="119" t="s">
        <v>5</v>
      </c>
      <c r="C7" s="121" t="s">
        <v>102</v>
      </c>
      <c r="D7" s="124"/>
      <c r="F7" s="126"/>
    </row>
    <row r="8" spans="1:6" ht="372" customHeight="1" x14ac:dyDescent="0.2">
      <c r="A8" s="119" t="s">
        <v>6</v>
      </c>
      <c r="C8" s="121" t="s">
        <v>104</v>
      </c>
      <c r="D8" s="124"/>
      <c r="F8" s="126"/>
    </row>
    <row r="9" spans="1:6" ht="393" customHeight="1" x14ac:dyDescent="0.2">
      <c r="A9" s="119" t="s">
        <v>7</v>
      </c>
      <c r="C9" s="121" t="s">
        <v>99</v>
      </c>
      <c r="D9" s="124"/>
      <c r="F9" s="126"/>
    </row>
    <row r="10" spans="1:6" ht="409.5" customHeight="1" x14ac:dyDescent="0.2">
      <c r="A10" s="119" t="s">
        <v>8</v>
      </c>
      <c r="B10" s="117" t="s">
        <v>175</v>
      </c>
      <c r="C10" s="121" t="s">
        <v>105</v>
      </c>
      <c r="D10" s="124"/>
      <c r="F10" s="126"/>
    </row>
    <row r="11" spans="1:6" ht="374.25" customHeight="1" x14ac:dyDescent="0.2">
      <c r="A11" s="119" t="s">
        <v>106</v>
      </c>
      <c r="C11" s="121" t="s">
        <v>105</v>
      </c>
      <c r="D11" s="124"/>
      <c r="F11" s="126"/>
    </row>
    <row r="12" spans="1:6" ht="368.25" customHeight="1" x14ac:dyDescent="0.2">
      <c r="A12" s="119" t="s">
        <v>107</v>
      </c>
      <c r="B12" s="117" t="s">
        <v>175</v>
      </c>
      <c r="C12" s="121" t="s">
        <v>109</v>
      </c>
      <c r="D12" s="124"/>
      <c r="F12" s="126"/>
    </row>
    <row r="13" spans="1:6" ht="408.75" customHeight="1" x14ac:dyDescent="0.2">
      <c r="A13" s="119" t="s">
        <v>108</v>
      </c>
      <c r="C13" s="121" t="s">
        <v>110</v>
      </c>
      <c r="D13" s="124"/>
      <c r="F13" s="126"/>
    </row>
    <row r="14" spans="1:6" ht="408.75" customHeight="1" x14ac:dyDescent="0.2">
      <c r="A14" s="119" t="s">
        <v>111</v>
      </c>
      <c r="B14" s="117" t="s">
        <v>175</v>
      </c>
      <c r="C14" s="121" t="s">
        <v>116</v>
      </c>
      <c r="D14" s="124"/>
      <c r="F14" s="126"/>
    </row>
    <row r="15" spans="1:6" ht="408.75" customHeight="1" x14ac:dyDescent="0.2">
      <c r="A15" s="119" t="s">
        <v>112</v>
      </c>
      <c r="C15" s="121" t="s">
        <v>117</v>
      </c>
      <c r="D15" s="124"/>
      <c r="F15" s="126"/>
    </row>
    <row r="16" spans="1:6" ht="408.75" customHeight="1" x14ac:dyDescent="0.2">
      <c r="A16" s="119" t="s">
        <v>113</v>
      </c>
      <c r="C16" s="121" t="s">
        <v>118</v>
      </c>
      <c r="D16" s="124"/>
      <c r="F16" s="126"/>
    </row>
    <row r="17" spans="1:6" ht="408.75" customHeight="1" x14ac:dyDescent="0.2">
      <c r="A17" s="119" t="s">
        <v>114</v>
      </c>
      <c r="C17" s="121" t="s">
        <v>119</v>
      </c>
      <c r="D17" s="124"/>
      <c r="F17" s="126"/>
    </row>
    <row r="18" spans="1:6" ht="408.75" customHeight="1" x14ac:dyDescent="0.2">
      <c r="A18" s="119" t="s">
        <v>115</v>
      </c>
      <c r="C18" s="121" t="s">
        <v>120</v>
      </c>
      <c r="D18" s="124"/>
      <c r="F18" s="126"/>
    </row>
    <row r="45" spans="2:9" x14ac:dyDescent="0.25">
      <c r="B45" s="129"/>
      <c r="C45" s="130"/>
      <c r="H45" s="4" t="s">
        <v>11</v>
      </c>
      <c r="I45" s="4" t="s">
        <v>9</v>
      </c>
    </row>
    <row r="46" spans="2:9" x14ac:dyDescent="0.25">
      <c r="B46" s="129"/>
      <c r="C46" s="130"/>
      <c r="H46" s="4" t="s">
        <v>12</v>
      </c>
      <c r="I46" s="4" t="s">
        <v>10</v>
      </c>
    </row>
    <row r="57" spans="8:8" x14ac:dyDescent="0.25">
      <c r="H57" s="4" t="s">
        <v>14</v>
      </c>
    </row>
    <row r="58" spans="8:8" x14ac:dyDescent="0.25">
      <c r="H58" s="4" t="s">
        <v>44</v>
      </c>
    </row>
    <row r="59" spans="8:8" x14ac:dyDescent="0.25">
      <c r="H59" s="4" t="s">
        <v>15</v>
      </c>
    </row>
    <row r="62" spans="8:8" x14ac:dyDescent="0.25">
      <c r="H62" s="4" t="s">
        <v>18</v>
      </c>
    </row>
    <row r="63" spans="8:8" x14ac:dyDescent="0.25">
      <c r="H63" s="4" t="s">
        <v>17</v>
      </c>
    </row>
    <row r="64" spans="8:8" x14ac:dyDescent="0.25">
      <c r="H64" s="4" t="s">
        <v>19</v>
      </c>
    </row>
    <row r="65" spans="8:8" x14ac:dyDescent="0.25">
      <c r="H65" s="4" t="s">
        <v>20</v>
      </c>
    </row>
    <row r="66" spans="8:8" x14ac:dyDescent="0.25">
      <c r="H66" s="4" t="s">
        <v>21</v>
      </c>
    </row>
    <row r="67" spans="8:8" x14ac:dyDescent="0.25">
      <c r="H67" s="4" t="s">
        <v>22</v>
      </c>
    </row>
    <row r="69" spans="8:8" x14ac:dyDescent="0.25">
      <c r="H69" s="5"/>
    </row>
    <row r="70" spans="8:8" x14ac:dyDescent="0.25">
      <c r="H70" s="5"/>
    </row>
    <row r="71" spans="8:8" x14ac:dyDescent="0.25">
      <c r="H71" s="4" t="s">
        <v>23</v>
      </c>
    </row>
    <row r="72" spans="8:8" x14ac:dyDescent="0.25">
      <c r="H72" s="4" t="s">
        <v>24</v>
      </c>
    </row>
    <row r="73" spans="8:8" x14ac:dyDescent="0.25">
      <c r="H73" s="4" t="s">
        <v>25</v>
      </c>
    </row>
    <row r="74" spans="8:8" x14ac:dyDescent="0.25">
      <c r="H74" s="4" t="s">
        <v>26</v>
      </c>
    </row>
    <row r="75" spans="8:8" x14ac:dyDescent="0.25">
      <c r="H75" s="4" t="s">
        <v>27</v>
      </c>
    </row>
    <row r="76" spans="8:8" x14ac:dyDescent="0.25">
      <c r="H76" s="4" t="s">
        <v>28</v>
      </c>
    </row>
    <row r="77" spans="8:8" x14ac:dyDescent="0.25">
      <c r="H77" s="4" t="s">
        <v>29</v>
      </c>
    </row>
    <row r="78" spans="8:8" x14ac:dyDescent="0.25">
      <c r="H78" s="4" t="s">
        <v>30</v>
      </c>
    </row>
    <row r="79" spans="8:8" x14ac:dyDescent="0.25">
      <c r="H79" s="4" t="s">
        <v>31</v>
      </c>
    </row>
    <row r="80" spans="8:8" x14ac:dyDescent="0.25">
      <c r="H80" s="4" t="s">
        <v>32</v>
      </c>
    </row>
    <row r="81" spans="8:8" x14ac:dyDescent="0.25">
      <c r="H81" s="4" t="s">
        <v>33</v>
      </c>
    </row>
    <row r="82" spans="8:8" x14ac:dyDescent="0.25">
      <c r="H82" s="4" t="s">
        <v>34</v>
      </c>
    </row>
    <row r="83" spans="8:8" x14ac:dyDescent="0.25">
      <c r="H83" s="4" t="s">
        <v>35</v>
      </c>
    </row>
    <row r="84" spans="8:8" x14ac:dyDescent="0.25">
      <c r="H84" s="4" t="s">
        <v>36</v>
      </c>
    </row>
    <row r="85" spans="8:8" x14ac:dyDescent="0.25">
      <c r="H85" s="4" t="s">
        <v>37</v>
      </c>
    </row>
    <row r="86" spans="8:8" x14ac:dyDescent="0.25">
      <c r="H86" s="4" t="s">
        <v>38</v>
      </c>
    </row>
    <row r="87" spans="8:8" x14ac:dyDescent="0.25">
      <c r="H87" s="4" t="s">
        <v>39</v>
      </c>
    </row>
    <row r="88" spans="8:8" x14ac:dyDescent="0.25">
      <c r="H88" s="4" t="s">
        <v>40</v>
      </c>
    </row>
    <row r="89" spans="8:8" x14ac:dyDescent="0.25">
      <c r="H89" s="4" t="s">
        <v>41</v>
      </c>
    </row>
    <row r="90" spans="8:8" x14ac:dyDescent="0.25">
      <c r="H90" s="4" t="s">
        <v>42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"/>
  <sheetViews>
    <sheetView tabSelected="1" zoomScale="70" zoomScaleNormal="70" workbookViewId="0">
      <selection activeCell="A7" sqref="A7"/>
    </sheetView>
  </sheetViews>
  <sheetFormatPr defaultRowHeight="14.25" x14ac:dyDescent="0.2"/>
  <cols>
    <col min="1" max="1" width="30.19921875" style="7" customWidth="1"/>
    <col min="2" max="2" width="62.3984375" customWidth="1"/>
    <col min="3" max="3" width="43.796875" style="6" customWidth="1"/>
    <col min="6" max="6" width="9.3984375" bestFit="1" customWidth="1"/>
    <col min="7" max="12" width="8.796875" style="4"/>
    <col min="13" max="13" width="8.09765625" customWidth="1"/>
  </cols>
  <sheetData>
    <row r="1" spans="1:14" ht="29.45" customHeight="1" x14ac:dyDescent="0.2">
      <c r="A1" s="118" t="s">
        <v>96</v>
      </c>
      <c r="B1" s="65" t="s">
        <v>97</v>
      </c>
      <c r="C1" s="65" t="s">
        <v>43</v>
      </c>
      <c r="L1" s="4" t="e">
        <f ca="1">MATCH(UFH_D,OFFSET(INDIRECT(ADDRESS(MATCH(Choose_UFH,UFH_Album,0),1)),1,6,1,4),0)</f>
        <v>#REF!</v>
      </c>
    </row>
    <row r="2" spans="1:14" ht="285" customHeight="1" x14ac:dyDescent="0.2">
      <c r="A2" s="133" t="s">
        <v>176</v>
      </c>
      <c r="B2" s="22"/>
      <c r="C2" s="132" t="s">
        <v>179</v>
      </c>
      <c r="G2" s="4">
        <v>14</v>
      </c>
      <c r="H2" s="4">
        <v>16</v>
      </c>
      <c r="I2" s="4">
        <v>17</v>
      </c>
      <c r="J2" s="4">
        <v>0</v>
      </c>
    </row>
    <row r="3" spans="1:14" ht="285" customHeight="1" x14ac:dyDescent="0.2">
      <c r="A3" s="133" t="s">
        <v>177</v>
      </c>
      <c r="B3" s="22"/>
      <c r="C3" s="132" t="s">
        <v>178</v>
      </c>
    </row>
    <row r="4" spans="1:14" ht="285" customHeight="1" x14ac:dyDescent="0.2">
      <c r="A4" s="133" t="s">
        <v>180</v>
      </c>
      <c r="B4" s="22"/>
      <c r="C4" s="132" t="s">
        <v>181</v>
      </c>
    </row>
    <row r="5" spans="1:14" ht="380.25" customHeight="1" x14ac:dyDescent="0.2">
      <c r="A5" s="133" t="s">
        <v>98</v>
      </c>
      <c r="B5" s="22"/>
      <c r="C5" s="132" t="s">
        <v>182</v>
      </c>
      <c r="G5" s="4">
        <v>16</v>
      </c>
      <c r="H5" s="4">
        <v>17</v>
      </c>
      <c r="I5" s="4">
        <v>20</v>
      </c>
      <c r="J5" s="4">
        <v>0</v>
      </c>
    </row>
    <row r="6" spans="1:14" ht="354" customHeight="1" x14ac:dyDescent="0.2">
      <c r="A6" s="133" t="s">
        <v>187</v>
      </c>
      <c r="B6" s="22"/>
      <c r="C6" s="132" t="s">
        <v>183</v>
      </c>
      <c r="G6" s="4">
        <v>17</v>
      </c>
      <c r="H6" s="4">
        <v>20</v>
      </c>
      <c r="I6" s="4">
        <v>0</v>
      </c>
      <c r="J6" s="4">
        <v>0</v>
      </c>
    </row>
    <row r="7" spans="1:14" ht="327" customHeight="1" x14ac:dyDescent="0.2">
      <c r="A7" s="133" t="s">
        <v>184</v>
      </c>
      <c r="B7" s="22"/>
      <c r="C7" s="63" t="s">
        <v>185</v>
      </c>
      <c r="G7" s="4">
        <v>9.9</v>
      </c>
      <c r="H7" s="4">
        <v>0</v>
      </c>
      <c r="I7" s="4">
        <v>0</v>
      </c>
      <c r="J7" s="4">
        <v>0</v>
      </c>
    </row>
    <row r="8" spans="1:14" x14ac:dyDescent="0.2">
      <c r="M8" s="4" t="s">
        <v>45</v>
      </c>
      <c r="N8" s="4" t="s">
        <v>49</v>
      </c>
    </row>
    <row r="9" spans="1:14" x14ac:dyDescent="0.2">
      <c r="M9" s="4" t="s">
        <v>46</v>
      </c>
      <c r="N9" s="4" t="s">
        <v>50</v>
      </c>
    </row>
    <row r="10" spans="1:14" x14ac:dyDescent="0.2">
      <c r="M10" s="4" t="s">
        <v>47</v>
      </c>
      <c r="N10" s="4" t="s">
        <v>50</v>
      </c>
    </row>
    <row r="11" spans="1:14" x14ac:dyDescent="0.2">
      <c r="M11" s="4" t="s">
        <v>48</v>
      </c>
      <c r="N11" s="4" t="s">
        <v>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22</vt:i4>
      </vt:variant>
    </vt:vector>
  </HeadingPairs>
  <TitlesOfParts>
    <vt:vector size="32" baseType="lpstr">
      <vt:lpstr>Стоимость и перечень работ</vt:lpstr>
      <vt:lpstr>Теплопотери</vt:lpstr>
      <vt:lpstr>НО</vt:lpstr>
      <vt:lpstr>РО</vt:lpstr>
      <vt:lpstr>ВК</vt:lpstr>
      <vt:lpstr>Снег</vt:lpstr>
      <vt:lpstr>Нар. Сети</vt:lpstr>
      <vt:lpstr>Узлы РО </vt:lpstr>
      <vt:lpstr>Узлы НО</vt:lpstr>
      <vt:lpstr>СП 50.13330.2012</vt:lpstr>
      <vt:lpstr>Check_UFH_D</vt:lpstr>
      <vt:lpstr>'СП 50.13330.2012'!Choose_Floor_1F</vt:lpstr>
      <vt:lpstr>'Узлы РО '!Control_Base</vt:lpstr>
      <vt:lpstr>Control_Base</vt:lpstr>
      <vt:lpstr>Control_Base_Price</vt:lpstr>
      <vt:lpstr>'Узлы РО '!Control_Wave</vt:lpstr>
      <vt:lpstr>Control_Wave</vt:lpstr>
      <vt:lpstr>Control_Wave_Price</vt:lpstr>
      <vt:lpstr>'Узлы РО '!Heaters</vt:lpstr>
      <vt:lpstr>'Узлы РО '!List_Pipes_Risers</vt:lpstr>
      <vt:lpstr>'Узлы РО '!PressFittings</vt:lpstr>
      <vt:lpstr>'СП 50.13330.2012'!R0_SP</vt:lpstr>
      <vt:lpstr>'Узлы РО '!TSchedule</vt:lpstr>
      <vt:lpstr>UFH_D_Array</vt:lpstr>
      <vt:lpstr>'Узлы РО '!UFH1List</vt:lpstr>
      <vt:lpstr>UFH1List</vt:lpstr>
      <vt:lpstr>'Узлы РО '!UFH3List</vt:lpstr>
      <vt:lpstr>UFH3List</vt:lpstr>
      <vt:lpstr>'Узлы РО '!UFH6List</vt:lpstr>
      <vt:lpstr>UFH6List</vt:lpstr>
      <vt:lpstr>'Узлы РО '!UFH8List</vt:lpstr>
      <vt:lpstr>UFH8List</vt:lpstr>
    </vt:vector>
  </TitlesOfParts>
  <Company>Uponor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Schapov, Andrey</dc:creator>
  <cp:lastModifiedBy>Voloshina  Irina</cp:lastModifiedBy>
  <dcterms:created xsi:type="dcterms:W3CDTF">2017-02-22T07:19:03Z</dcterms:created>
  <dcterms:modified xsi:type="dcterms:W3CDTF">2024-01-22T09:32:11Z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97a72e-d0a4-4d08-9c14-b200f5fb9836_Enabled">
    <vt:lpwstr>true</vt:lpwstr>
  </property>
  <property fmtid="{D5CDD505-2E9C-101B-9397-08002B2CF9AE}" pid="3" name="MSIP_Label_9e97a72e-d0a4-4d08-9c14-b200f5fb9836_SetDate">
    <vt:lpwstr>2022-01-28T12:41:47Z</vt:lpwstr>
  </property>
  <property fmtid="{D5CDD505-2E9C-101B-9397-08002B2CF9AE}" pid="4" name="MSIP_Label_9e97a72e-d0a4-4d08-9c14-b200f5fb9836_Method">
    <vt:lpwstr>Privileged</vt:lpwstr>
  </property>
  <property fmtid="{D5CDD505-2E9C-101B-9397-08002B2CF9AE}" pid="5" name="MSIP_Label_9e97a72e-d0a4-4d08-9c14-b200f5fb9836_Name">
    <vt:lpwstr>9e97a72e-d0a4-4d08-9c14-b200f5fb9836</vt:lpwstr>
  </property>
  <property fmtid="{D5CDD505-2E9C-101B-9397-08002B2CF9AE}" pid="6" name="MSIP_Label_9e97a72e-d0a4-4d08-9c14-b200f5fb9836_SiteId">
    <vt:lpwstr>a4f1aa99-bd23-4521-a3c0-1d07bdce1616</vt:lpwstr>
  </property>
  <property fmtid="{D5CDD505-2E9C-101B-9397-08002B2CF9AE}" pid="7" name="MSIP_Label_9e97a72e-d0a4-4d08-9c14-b200f5fb9836_ActionId">
    <vt:lpwstr/>
  </property>
  <property fmtid="{D5CDD505-2E9C-101B-9397-08002B2CF9AE}" pid="8" name="MSIP_Label_9e97a72e-d0a4-4d08-9c14-b200f5fb9836_ContentBits">
    <vt:lpwstr>0</vt:lpwstr>
  </property>
</Properties>
</file>